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48" yWindow="-48" windowWidth="23136" windowHeight="12456"/>
  </bookViews>
  <sheets>
    <sheet name="V1" sheetId="1" r:id="rId1"/>
    <sheet name="PLANILHA REAJUSTADA" sheetId="2" r:id="rId2"/>
    <sheet name="DADOS OS" sheetId="4" state="hidden" r:id="rId3"/>
  </sheets>
  <calcPr calcId="144525"/>
  <extLst>
    <ext uri="GoogleSheetsCustomDataVersion1">
      <go:sheetsCustomData xmlns:go="http://customooxmlschemas.google.com/" r:id="" roundtripDataSignature="AMtx7mhN4t9HnUT35RGRFdXhUkKkpc457g=="/>
    </ext>
  </extLst>
</workbook>
</file>

<file path=xl/calcChain.xml><?xml version="1.0" encoding="utf-8"?>
<calcChain xmlns="http://schemas.openxmlformats.org/spreadsheetml/2006/main">
  <c r="B20" i="1" l="1"/>
  <c r="C20" i="1"/>
  <c r="E20" i="1"/>
  <c r="F20" i="1" s="1"/>
  <c r="B21" i="1"/>
  <c r="C21" i="1"/>
  <c r="E21" i="1"/>
  <c r="F21" i="1" s="1"/>
  <c r="B22" i="1"/>
  <c r="C22" i="1"/>
  <c r="E22" i="1"/>
  <c r="F22" i="1" s="1"/>
  <c r="B23" i="1"/>
  <c r="C23" i="1"/>
  <c r="E23" i="1"/>
  <c r="F23" i="1" s="1"/>
  <c r="B24" i="1"/>
  <c r="C24" i="1"/>
  <c r="E24" i="1"/>
  <c r="F24" i="1" s="1"/>
  <c r="B25" i="1"/>
  <c r="C25" i="1"/>
  <c r="E25" i="1"/>
  <c r="F25" i="1" s="1"/>
  <c r="B26" i="1"/>
  <c r="C26" i="1"/>
  <c r="E26" i="1"/>
  <c r="F26" i="1" s="1"/>
  <c r="E19" i="1"/>
  <c r="F19" i="1" s="1"/>
  <c r="C19" i="1"/>
  <c r="B19" i="1"/>
  <c r="A580" i="2" l="1"/>
  <c r="B580" i="2"/>
  <c r="A582" i="2"/>
  <c r="B582" i="2"/>
  <c r="A584" i="2"/>
  <c r="B584" i="2"/>
  <c r="A586" i="2"/>
  <c r="B586" i="2"/>
  <c r="A588" i="2"/>
  <c r="B588" i="2"/>
  <c r="A530" i="2"/>
  <c r="B530" i="2"/>
  <c r="A532" i="2"/>
  <c r="B532" i="2"/>
  <c r="A534" i="2"/>
  <c r="B534" i="2"/>
  <c r="A536" i="2"/>
  <c r="B536" i="2"/>
  <c r="A538" i="2"/>
  <c r="B538" i="2"/>
  <c r="A539" i="2"/>
  <c r="B539" i="2"/>
  <c r="A541" i="2"/>
  <c r="B541" i="2"/>
  <c r="A543" i="2"/>
  <c r="B543" i="2"/>
  <c r="A545" i="2"/>
  <c r="B545" i="2"/>
  <c r="A547" i="2"/>
  <c r="B547" i="2"/>
  <c r="A549" i="2"/>
  <c r="B549" i="2"/>
  <c r="A551" i="2"/>
  <c r="B551" i="2"/>
  <c r="A553" i="2"/>
  <c r="B553" i="2"/>
  <c r="A555" i="2"/>
  <c r="B555" i="2"/>
  <c r="A557" i="2"/>
  <c r="B557" i="2"/>
  <c r="A559" i="2"/>
  <c r="B559" i="2"/>
  <c r="A561" i="2"/>
  <c r="B561" i="2"/>
  <c r="A563" i="2"/>
  <c r="B563" i="2"/>
  <c r="A565" i="2"/>
  <c r="B565" i="2"/>
  <c r="A566" i="2"/>
  <c r="B566" i="2"/>
  <c r="A568" i="2"/>
  <c r="B568" i="2"/>
  <c r="A570" i="2"/>
  <c r="B570" i="2"/>
  <c r="A572" i="2"/>
  <c r="B572" i="2"/>
  <c r="A574" i="2"/>
  <c r="B574" i="2"/>
  <c r="A576" i="2"/>
  <c r="B576" i="2"/>
  <c r="A578" i="2"/>
  <c r="B578" i="2"/>
  <c r="B528" i="2"/>
  <c r="A528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4" i="2"/>
  <c r="H75" i="2"/>
  <c r="H76" i="2"/>
  <c r="H77" i="2"/>
  <c r="H78" i="2"/>
  <c r="H79" i="2"/>
  <c r="H80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70" i="2"/>
  <c r="H171" i="2"/>
  <c r="H172" i="2"/>
  <c r="H173" i="2"/>
  <c r="H174" i="2"/>
  <c r="H176" i="2"/>
  <c r="H177" i="2"/>
  <c r="H178" i="2"/>
  <c r="H179" i="2"/>
  <c r="H180" i="2"/>
  <c r="H181" i="2"/>
  <c r="H182" i="2"/>
  <c r="H183" i="2"/>
  <c r="H184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9" i="2"/>
  <c r="H290" i="2"/>
  <c r="H291" i="2"/>
  <c r="H292" i="2"/>
  <c r="H293" i="2"/>
  <c r="H294" i="2"/>
  <c r="H295" i="2"/>
  <c r="H296" i="2"/>
  <c r="H297" i="2"/>
  <c r="H299" i="2"/>
  <c r="H300" i="2"/>
  <c r="H301" i="2"/>
  <c r="H302" i="2"/>
  <c r="H303" i="2"/>
  <c r="H304" i="2"/>
  <c r="H305" i="2"/>
  <c r="H307" i="2"/>
  <c r="H308" i="2"/>
  <c r="H309" i="2"/>
  <c r="H310" i="2"/>
  <c r="H311" i="2"/>
  <c r="H312" i="2"/>
  <c r="H313" i="2"/>
  <c r="H314" i="2"/>
  <c r="H315" i="2"/>
  <c r="H316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3" i="2"/>
  <c r="H424" i="2"/>
  <c r="H425" i="2"/>
  <c r="H426" i="2"/>
  <c r="H428" i="2"/>
  <c r="H429" i="2"/>
  <c r="H430" i="2"/>
  <c r="H431" i="2"/>
  <c r="H432" i="2"/>
  <c r="H433" i="2"/>
  <c r="H434" i="2"/>
  <c r="H435" i="2"/>
  <c r="H436" i="2"/>
  <c r="H437" i="2"/>
  <c r="H438" i="2"/>
  <c r="H440" i="2"/>
  <c r="H441" i="2"/>
  <c r="H442" i="2"/>
  <c r="H443" i="2"/>
  <c r="H444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7" i="2"/>
  <c r="H488" i="2"/>
  <c r="H489" i="2"/>
  <c r="H490" i="2"/>
  <c r="H491" i="2"/>
  <c r="H492" i="2"/>
  <c r="H493" i="2"/>
  <c r="H494" i="2"/>
  <c r="H495" i="2"/>
  <c r="H496" i="2"/>
  <c r="H498" i="2"/>
  <c r="H499" i="2"/>
  <c r="H500" i="2"/>
  <c r="H501" i="2"/>
  <c r="H502" i="2"/>
  <c r="H503" i="2"/>
  <c r="H504" i="2"/>
  <c r="H506" i="2"/>
  <c r="H507" i="2"/>
  <c r="H509" i="2"/>
  <c r="H510" i="2"/>
  <c r="H511" i="2"/>
  <c r="H512" i="2"/>
  <c r="H513" i="2"/>
  <c r="H514" i="2"/>
  <c r="H515" i="2"/>
  <c r="H516" i="2"/>
  <c r="H517" i="2"/>
  <c r="H518" i="2"/>
  <c r="H519" i="2"/>
  <c r="H521" i="2"/>
  <c r="H522" i="2"/>
  <c r="H523" i="2"/>
  <c r="H524" i="2"/>
  <c r="H4" i="2"/>
  <c r="H5" i="2"/>
  <c r="H6" i="2"/>
  <c r="H7" i="2"/>
  <c r="H8" i="2"/>
  <c r="H9" i="2"/>
  <c r="H10" i="2"/>
  <c r="H11" i="2"/>
  <c r="H12" i="2"/>
  <c r="H13" i="2"/>
  <c r="H14" i="2"/>
  <c r="H15" i="2"/>
  <c r="H3" i="2"/>
  <c r="F524" i="2" l="1"/>
  <c r="F523" i="2"/>
  <c r="F522" i="2"/>
  <c r="F521" i="2"/>
  <c r="F519" i="2"/>
  <c r="F518" i="2"/>
  <c r="F517" i="2"/>
  <c r="F516" i="2"/>
  <c r="F515" i="2"/>
  <c r="F514" i="2"/>
  <c r="F513" i="2"/>
  <c r="F512" i="2"/>
  <c r="F511" i="2"/>
  <c r="F510" i="2"/>
  <c r="F509" i="2"/>
  <c r="F507" i="2"/>
  <c r="F506" i="2"/>
  <c r="F504" i="2"/>
  <c r="F503" i="2"/>
  <c r="F502" i="2"/>
  <c r="F501" i="2"/>
  <c r="F500" i="2"/>
  <c r="F499" i="2"/>
  <c r="F498" i="2"/>
  <c r="F496" i="2"/>
  <c r="F495" i="2"/>
  <c r="F494" i="2"/>
  <c r="F493" i="2"/>
  <c r="F492" i="2"/>
  <c r="F491" i="2"/>
  <c r="F490" i="2"/>
  <c r="F489" i="2"/>
  <c r="F488" i="2"/>
  <c r="F487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4" i="2"/>
  <c r="F443" i="2"/>
  <c r="F442" i="2"/>
  <c r="F441" i="2"/>
  <c r="F440" i="2"/>
  <c r="F438" i="2"/>
  <c r="F437" i="2"/>
  <c r="F436" i="2"/>
  <c r="F435" i="2"/>
  <c r="F434" i="2"/>
  <c r="F433" i="2"/>
  <c r="F432" i="2"/>
  <c r="F431" i="2"/>
  <c r="F430" i="2"/>
  <c r="F429" i="2"/>
  <c r="F428" i="2"/>
  <c r="F426" i="2"/>
  <c r="F425" i="2"/>
  <c r="F424" i="2"/>
  <c r="F423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6" i="2"/>
  <c r="F315" i="2"/>
  <c r="F314" i="2"/>
  <c r="F313" i="2"/>
  <c r="F312" i="2"/>
  <c r="F311" i="2"/>
  <c r="F310" i="2"/>
  <c r="F309" i="2"/>
  <c r="F308" i="2"/>
  <c r="F307" i="2"/>
  <c r="F305" i="2"/>
  <c r="F304" i="2"/>
  <c r="F303" i="2"/>
  <c r="F302" i="2"/>
  <c r="F301" i="2"/>
  <c r="F300" i="2"/>
  <c r="F299" i="2"/>
  <c r="F297" i="2"/>
  <c r="F296" i="2"/>
  <c r="F295" i="2"/>
  <c r="F294" i="2"/>
  <c r="F293" i="2"/>
  <c r="F292" i="2"/>
  <c r="F291" i="2"/>
  <c r="F290" i="2"/>
  <c r="F289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4" i="2"/>
  <c r="F183" i="2"/>
  <c r="F182" i="2"/>
  <c r="F181" i="2"/>
  <c r="F180" i="2"/>
  <c r="F179" i="2"/>
  <c r="F178" i="2"/>
  <c r="F177" i="2"/>
  <c r="F176" i="2"/>
  <c r="F174" i="2"/>
  <c r="F173" i="2"/>
  <c r="F172" i="2"/>
  <c r="F171" i="2"/>
  <c r="F170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0" i="2"/>
  <c r="F79" i="2"/>
  <c r="F78" i="2"/>
  <c r="F77" i="2"/>
  <c r="F76" i="2"/>
  <c r="F75" i="2"/>
  <c r="F74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E18" i="1" l="1"/>
  <c r="F18" i="1" s="1"/>
  <c r="C18" i="1"/>
  <c r="B18" i="1"/>
  <c r="E17" i="1"/>
  <c r="F17" i="1" s="1"/>
  <c r="C17" i="1"/>
  <c r="B17" i="1"/>
  <c r="F37" i="1" l="1"/>
</calcChain>
</file>

<file path=xl/comments1.xml><?xml version="1.0" encoding="utf-8"?>
<comments xmlns="http://schemas.openxmlformats.org/spreadsheetml/2006/main">
  <authors>
    <author/>
    <author>Eng. Thaita Costa</author>
  </authors>
  <commentList>
    <comment ref="D3" authorId="0">
      <text>
        <r>
          <rPr>
            <sz val="11"/>
            <color rgb="FF000000"/>
            <rFont val="Calibri"/>
          </rPr>
          <t>======
ID#AAAAJTuleFU
Usuário do Windows    (2020-04-13 19:44:32)
QUALQUER AREA ADMINISTRATIVA INCLUSIVE COPA</t>
        </r>
      </text>
    </comment>
    <comment ref="E3" authorId="0">
      <text>
        <r>
          <rPr>
            <sz val="11"/>
            <color rgb="FF000000"/>
            <rFont val="Calibri"/>
          </rPr>
          <t>======
ID#AAAAJTuleFI
Usuário    (2020-04-13 19:44:31)
Agência de Inovação Tecnológica</t>
        </r>
      </text>
    </comment>
    <comment ref="G3" authorId="1">
      <text>
        <r>
          <rPr>
            <b/>
            <sz val="9"/>
            <color indexed="81"/>
            <rFont val="Segoe UI"/>
            <charset val="1"/>
          </rPr>
          <t>Eng. Thaita Costa:</t>
        </r>
        <r>
          <rPr>
            <sz val="9"/>
            <color indexed="81"/>
            <rFont val="Segoe UI"/>
            <charset val="1"/>
          </rPr>
          <t xml:space="preserve">
é onde fica a reitoria</t>
        </r>
      </text>
    </comment>
    <comment ref="D4" authorId="0">
      <text>
        <r>
          <rPr>
            <sz val="11"/>
            <color rgb="FF000000"/>
            <rFont val="Calibri"/>
          </rPr>
          <t>======
ID#AAAAJTuleGI
Usuário do Windows    (2020-04-13 19:44:32)
LANCHONETES, RESTAURANTE</t>
        </r>
      </text>
    </comment>
    <comment ref="E4" authorId="0">
      <text>
        <r>
          <rPr>
            <sz val="11"/>
            <color rgb="FF000000"/>
            <rFont val="Calibri"/>
          </rPr>
          <t>======
ID#AAAAJTuleEQ
Usuário    (2020-04-13 19:44:31)
Assessoria de Relações Nacionais e Internacionais</t>
        </r>
      </text>
    </comment>
    <comment ref="G4" authorId="1">
      <text>
        <r>
          <rPr>
            <b/>
            <sz val="9"/>
            <color indexed="81"/>
            <rFont val="Segoe UI"/>
            <charset val="1"/>
          </rPr>
          <t>Eng. Thaita Costa:</t>
        </r>
        <r>
          <rPr>
            <sz val="9"/>
            <color indexed="81"/>
            <rFont val="Segoe UI"/>
            <charset val="1"/>
          </rPr>
          <t xml:space="preserve">
é no mekedece</t>
        </r>
      </text>
    </comment>
    <comment ref="D5" authorId="0">
      <text>
        <r>
          <rPr>
            <sz val="11"/>
            <color rgb="FF000000"/>
            <rFont val="Calibri"/>
          </rPr>
          <t>======
ID#AAAAJTuleHc
Usuário do Windows    (2020-04-13 19:44:32)
LABORATORIO DE INFORMATICA OU SALAS COM VARIOS COMPUTADORES</t>
        </r>
      </text>
    </comment>
    <comment ref="E5" authorId="0">
      <text>
        <r>
          <rPr>
            <sz val="11"/>
            <color rgb="FF000000"/>
            <rFont val="Calibri"/>
          </rPr>
          <t>======
ID#AAAAJTuleI8
Usuário    (2020-04-13 19:44:32)
ARQUIVO</t>
        </r>
      </text>
    </comment>
    <comment ref="G5" authorId="1">
      <text>
        <r>
          <rPr>
            <b/>
            <sz val="9"/>
            <color indexed="81"/>
            <rFont val="Segoe UI"/>
            <charset val="1"/>
          </rPr>
          <t>Eng. Thaita Costa:</t>
        </r>
        <r>
          <rPr>
            <sz val="9"/>
            <color indexed="81"/>
            <rFont val="Segoe UI"/>
            <charset val="1"/>
          </rPr>
          <t xml:space="preserve">
área do RU</t>
        </r>
      </text>
    </comment>
    <comment ref="D6" authorId="0">
      <text>
        <r>
          <rPr>
            <sz val="11"/>
            <color rgb="FF000000"/>
            <rFont val="Calibri"/>
          </rPr>
          <t>======
ID#AAAAJTuleHY
Usuário do Windows    (2020-04-13 19:44:32)
AUDITORIO</t>
        </r>
      </text>
    </comment>
    <comment ref="E6" authorId="0">
      <text>
        <r>
          <rPr>
            <sz val="11"/>
            <color rgb="FF000000"/>
            <rFont val="Calibri"/>
          </rPr>
          <t>======
ID#AAAAJTuleFc
Usuário    (2020-04-13 19:44:32)
auditoria interna</t>
        </r>
      </text>
    </comment>
    <comment ref="G6" authorId="1">
      <text>
        <r>
          <rPr>
            <b/>
            <sz val="9"/>
            <color indexed="81"/>
            <rFont val="Segoe UI"/>
            <charset val="1"/>
          </rPr>
          <t>Eng. Thaita Costa:</t>
        </r>
        <r>
          <rPr>
            <sz val="9"/>
            <color indexed="81"/>
            <rFont val="Segoe UI"/>
            <charset val="1"/>
          </rPr>
          <t xml:space="preserve">
área onde fica o NTB</t>
        </r>
      </text>
    </comment>
    <comment ref="D7" authorId="0">
      <text>
        <r>
          <rPr>
            <sz val="11"/>
            <color rgb="FF000000"/>
            <rFont val="Calibri"/>
          </rPr>
          <t>======
ID#AAAAJTuleE8
Usuário do Windows    (2020-04-13 19:44:31)
BIBLIOTECA</t>
        </r>
      </text>
    </comment>
    <comment ref="E7" authorId="0">
      <text>
        <r>
          <rPr>
            <sz val="11"/>
            <color rgb="FF000000"/>
            <rFont val="Calibri"/>
          </rPr>
          <t>======
ID#AAAAJTuleFk
Usuário    (2020-04-13 19:44:32)
Biblioteca</t>
        </r>
      </text>
    </comment>
    <comment ref="G7" authorId="1">
      <text>
        <r>
          <rPr>
            <b/>
            <sz val="9"/>
            <color indexed="81"/>
            <rFont val="Segoe UI"/>
            <charset val="1"/>
          </rPr>
          <t>Eng. Thaita Costa:</t>
        </r>
        <r>
          <rPr>
            <sz val="9"/>
            <color indexed="81"/>
            <rFont val="Segoe UI"/>
            <charset val="1"/>
          </rPr>
          <t xml:space="preserve">
área onde fica o LAMPOA</t>
        </r>
      </text>
    </comment>
    <comment ref="D8" authorId="0">
      <text>
        <r>
          <rPr>
            <sz val="11"/>
            <color rgb="FF000000"/>
            <rFont val="Calibri"/>
          </rPr>
          <t>======
ID#AAAAJTuleIQ
Usuário do Windows    (2020-04-13 19:44:32)
QUALQUER SERVICO NA AREA EXTERNA, INCLUSIVE ESGOTAMENTO DE FOSSA</t>
        </r>
      </text>
    </comment>
    <comment ref="E8" authorId="0">
      <text>
        <r>
          <rPr>
            <sz val="11"/>
            <color rgb="FF000000"/>
            <rFont val="Calibri"/>
          </rPr>
          <t>======
ID#AAAAJTuleF4
Usuário    (2020-04-13 19:44:32)
biblioteca amazonia</t>
        </r>
      </text>
    </comment>
    <comment ref="D9" authorId="0">
      <text>
        <r>
          <rPr>
            <sz val="11"/>
            <color rgb="FF000000"/>
            <rFont val="Calibri"/>
          </rPr>
          <t>======
ID#AAAAJTuleGM
Usuário do Windows    (2020-04-13 19:44:32)
BANHEIROS E DML - AREA DE TANQUE</t>
        </r>
      </text>
    </comment>
    <comment ref="E9" authorId="0">
      <text>
        <r>
          <rPr>
            <sz val="11"/>
            <color rgb="FF000000"/>
            <rFont val="Calibri"/>
          </rPr>
          <t>======
ID#AAAAJTuleE4
Usuário    (2020-04-13 19:44:31)
Coordenação de Articulação e Difusão de Extensão</t>
        </r>
      </text>
    </comment>
    <comment ref="D10" authorId="0">
      <text>
        <r>
          <rPr>
            <sz val="11"/>
            <color rgb="FF000000"/>
            <rFont val="Calibri"/>
          </rPr>
          <t>======
ID#AAAAJTuleGY
Usuário do Windows    (2020-04-13 19:44:32)
LABORATORIOS - MENOS DE INFORMATICA</t>
        </r>
      </text>
    </comment>
    <comment ref="E10" authorId="0">
      <text>
        <r>
          <rPr>
            <sz val="11"/>
            <color rgb="FF000000"/>
            <rFont val="Calibri"/>
          </rPr>
          <t>======
ID#AAAAJTuleH8
Usuário    (2020-04-13 19:44:32)
campus alenquer</t>
        </r>
      </text>
    </comment>
    <comment ref="D11" authorId="0">
      <text>
        <r>
          <rPr>
            <sz val="11"/>
            <color rgb="FF000000"/>
            <rFont val="Calibri"/>
          </rPr>
          <t>======
ID#AAAAJTuleIk
Usuário    (2020-04-13 19:44:32)
(exclusivo para mão-de-obra)</t>
        </r>
      </text>
    </comment>
    <comment ref="E11" authorId="0">
      <text>
        <r>
          <rPr>
            <sz val="11"/>
            <color rgb="FF000000"/>
            <rFont val="Calibri"/>
          </rPr>
          <t>======
ID#AAAAJTuleEE
Usuário    (2020-04-13 19:44:31)
coord admissão pessoal</t>
        </r>
      </text>
    </comment>
    <comment ref="D12" authorId="0">
      <text>
        <r>
          <rPr>
            <sz val="11"/>
            <color rgb="FF000000"/>
            <rFont val="Calibri"/>
          </rPr>
          <t>======
ID#AAAAJTuleFY
Usuário do Windows    (2020-04-13 19:44:32)
SALA DE ATENDIMENTO AO ALUNO</t>
        </r>
      </text>
    </comment>
    <comment ref="E12" authorId="0">
      <text>
        <r>
          <rPr>
            <sz val="11"/>
            <color rgb="FF000000"/>
            <rFont val="Calibri"/>
          </rPr>
          <t>======
ID#AAAAJTuleDo
Usuário    (2020-04-13 19:44:31)
coord 
administração e pagamento de pessoal</t>
        </r>
      </text>
    </comment>
    <comment ref="D13" authorId="0">
      <text>
        <r>
          <rPr>
            <sz val="11"/>
            <color rgb="FF000000"/>
            <rFont val="Calibri"/>
          </rPr>
          <t>======
ID#AAAAJTuleI4
Usuário do Windows    (2020-04-13 19:44:32)
SALA DE AULA</t>
        </r>
      </text>
    </comment>
    <comment ref="E13" authorId="0">
      <text>
        <r>
          <rPr>
            <sz val="11"/>
            <color rgb="FF000000"/>
            <rFont val="Calibri"/>
          </rPr>
          <t>======
ID#AAAAJTuleIU
Usuário    (2020-04-13 19:44:32)
Coordenação de Contratos e Convênios</t>
        </r>
      </text>
    </comment>
    <comment ref="D14" authorId="0">
      <text>
        <r>
          <rPr>
            <sz val="11"/>
            <color rgb="FF000000"/>
            <rFont val="Calibri"/>
          </rPr>
          <t>======
ID#AAAAJTuleIA
Usuário do Windows    (2020-04-13 19:44:32)
SALA DE PROFESSORES</t>
        </r>
      </text>
    </comment>
    <comment ref="E14" authorId="0">
      <text>
        <r>
          <rPr>
            <sz val="11"/>
            <color rgb="FF000000"/>
            <rFont val="Calibri"/>
          </rPr>
          <t>======
ID#AAAAJTuleEc
Usuário    (2020-04-13 19:44:31)
coord cadastro e movimentação de pessoal</t>
        </r>
      </text>
    </comment>
    <comment ref="D15" authorId="0">
      <text>
        <r>
          <rPr>
            <sz val="11"/>
            <color rgb="FF000000"/>
            <rFont val="Calibri"/>
          </rPr>
          <t>======
ID#AAAAJTuleGk
Usuário    (2020-04-13 19:44:32)
(mais de um espaço)</t>
        </r>
      </text>
    </comment>
    <comment ref="E15" authorId="0">
      <text>
        <r>
          <rPr>
            <sz val="11"/>
            <color rgb="FF000000"/>
            <rFont val="Calibri"/>
          </rPr>
          <t>======
ID#AAAAJTuleEo
Usuário    (2020-04-13 19:44:31)
COOD COMUNICAÇÃO</t>
        </r>
      </text>
    </comment>
    <comment ref="D16" authorId="0">
      <text>
        <r>
          <rPr>
            <sz val="11"/>
            <color rgb="FF000000"/>
            <rFont val="Calibri"/>
          </rPr>
          <t>======
ID#AAAAJTuleD8
Usuário do Windows    (2020-04-13 19:44:31)
VIVEIRO</t>
        </r>
      </text>
    </comment>
    <comment ref="E16" authorId="0">
      <text>
        <r>
          <rPr>
            <sz val="11"/>
            <color rgb="FF000000"/>
            <rFont val="Calibri"/>
          </rPr>
          <t>======
ID#AAAAJTuleIc
Usuário    (2020-04-13 19:44:32)
COORD CULTURA</t>
        </r>
      </text>
    </comment>
    <comment ref="E17" authorId="0">
      <text>
        <r>
          <rPr>
            <sz val="11"/>
            <color rgb="FF000000"/>
            <rFont val="Calibri"/>
          </rPr>
          <t>======
ID#AAAAJTuleEs
Usuário    (2020-04-13 19:44:31)
Coordenação de Desempenho e Desenvolvimento</t>
        </r>
      </text>
    </comment>
    <comment ref="E18" authorId="0">
      <text>
        <r>
          <rPr>
            <sz val="11"/>
            <color rgb="FF000000"/>
            <rFont val="Calibri"/>
          </rPr>
          <t>======
ID#AAAAJTuleG8
Usuário    (2020-04-13 19:44:32)
coord diaria passagem e hospedagem</t>
        </r>
      </text>
    </comment>
    <comment ref="E19" authorId="0">
      <text>
        <r>
          <rPr>
            <sz val="11"/>
            <color rgb="FF000000"/>
            <rFont val="Calibri"/>
          </rPr>
          <t>======
ID#AAAAJTuleEw
Usuário    (2020-04-13 19:44:31)
coord esporte e lazer</t>
        </r>
      </text>
    </comment>
    <comment ref="E21" authorId="0">
      <text>
        <r>
          <rPr>
            <sz val="11"/>
            <color rgb="FF000000"/>
            <rFont val="Calibri"/>
          </rPr>
          <t>======
ID#AAAAJTuleH0
Usuário    (2020-04-13 19:44:32)
CERIMONIAL</t>
        </r>
      </text>
    </comment>
    <comment ref="E22" authorId="0">
      <text>
        <r>
          <rPr>
            <sz val="11"/>
            <color rgb="FF000000"/>
            <rFont val="Calibri"/>
          </rPr>
          <t>======
ID#AAAAJTuleIY
Usuário    (2020-04-13 19:44:32)
Curso de Formação Interdisciplinar</t>
        </r>
      </text>
    </comment>
    <comment ref="E23" authorId="0">
      <text>
        <r>
          <rPr>
            <sz val="11"/>
            <color rgb="FF000000"/>
            <rFont val="Calibri"/>
          </rPr>
          <t>======
ID#AAAAJTuleIs
Usuário    (2020-04-13 19:44:32)
COORD GESTAO AMBIENTAL</t>
        </r>
      </text>
    </comment>
    <comment ref="E24" authorId="0">
      <text>
        <r>
          <rPr>
            <sz val="11"/>
            <color rgb="FF000000"/>
            <rFont val="Calibri"/>
          </rPr>
          <t>======
ID#AAAAJTuleE0
Usuário    (2020-04-13 19:44:31)
COORD IBEF</t>
        </r>
      </text>
    </comment>
    <comment ref="E25" authorId="0">
      <text>
        <r>
          <rPr>
            <sz val="11"/>
            <color rgb="FF000000"/>
            <rFont val="Calibri"/>
          </rPr>
          <t>======
ID#AAAAJTuleD4
Usuário    (2020-04-13 19:44:31)
COORD ICTA</t>
        </r>
      </text>
    </comment>
    <comment ref="E26" authorId="0">
      <text>
        <r>
          <rPr>
            <sz val="11"/>
            <color rgb="FF000000"/>
            <rFont val="Calibri"/>
          </rPr>
          <t>======
ID#AAAAJTuleFM
Usuário    (2020-04-13 19:44:31)
Usuário: CAMPUS JURUTI</t>
        </r>
      </text>
    </comment>
    <comment ref="E27" authorId="0">
      <text>
        <r>
          <rPr>
            <sz val="11"/>
            <color rgb="FF000000"/>
            <rFont val="Calibri"/>
          </rPr>
          <t>======
ID#AAAAJTuleHU
Usuário    (2020-04-13 19:44:32)
coord legislação e orientação normativa</t>
        </r>
      </text>
    </comment>
    <comment ref="E28" authorId="0">
      <text>
        <r>
          <rPr>
            <sz val="11"/>
            <color rgb="FF000000"/>
            <rFont val="Calibri"/>
          </rPr>
          <t>======
ID#AAAAJTuleH4
Usuário    (2020-04-13 19:44:32)
CAMPUS MONTE ALEGRE</t>
        </r>
      </text>
    </comment>
    <comment ref="E29" authorId="0">
      <text>
        <r>
          <rPr>
            <sz val="11"/>
            <color rgb="FF000000"/>
            <rFont val="Calibri"/>
          </rPr>
          <t>======
ID#AAAAJTuleEk
Usuário    (2020-04-13 19:44:31)
COORD. MANUTENÇÃO PREDIAL</t>
        </r>
      </text>
    </comment>
    <comment ref="E30" authorId="0">
      <text>
        <r>
          <rPr>
            <sz val="11"/>
            <color rgb="FF000000"/>
            <rFont val="Calibri"/>
          </rPr>
          <t>======
ID#AAAAJTuleFE
Usuário    (2020-04-13 19:44:31)
COORD. MANUTENÇÃO ELETROMECANICA</t>
        </r>
      </text>
    </comment>
    <comment ref="E31" authorId="0">
      <text>
        <r>
          <rPr>
            <sz val="11"/>
            <color rgb="FF000000"/>
            <rFont val="Calibri"/>
          </rPr>
          <t>======
ID#AAAAJTuleEM
Usuário    (2020-04-13 19:44:31)
CAMPUS OBIDOS</t>
        </r>
      </text>
    </comment>
    <comment ref="E32" authorId="0">
      <text>
        <r>
          <rPr>
            <sz val="11"/>
            <color rgb="FF000000"/>
            <rFont val="Calibri"/>
          </rPr>
          <t>======
ID#AAAAJTuleEA
Usuário    (2020-04-13 19:44:31)
PROCURADORIA JURIDICA</t>
        </r>
      </text>
    </comment>
    <comment ref="E33" authorId="0">
      <text>
        <r>
          <rPr>
            <sz val="11"/>
            <color rgb="FF000000"/>
            <rFont val="Calibri"/>
          </rPr>
          <t>======
ID#AAAAJTuleFg
Usuário    (2020-04-13 19:44:32)
COORDENAÇÃO DE ESTÁGIO</t>
        </r>
      </text>
    </comment>
    <comment ref="E34" authorId="0">
      <text>
        <r>
          <rPr>
            <sz val="11"/>
            <color rgb="FF000000"/>
            <rFont val="Calibri"/>
          </rPr>
          <t>======
ID#AAAAJTuleHQ
Usuário    (2020-04-13 19:44:32)
CAMPUS ORIXIMINÁ</t>
        </r>
      </text>
    </comment>
    <comment ref="E35" authorId="0">
      <text>
        <r>
          <rPr>
            <sz val="11"/>
            <color rgb="FF000000"/>
            <rFont val="Calibri"/>
          </rPr>
          <t>======
ID#AAAAJTuleHE
Usuário    (2020-04-13 19:44:32)
Centro Pedagógico de Apoio ao Desenvolvimento Científico de Santarém</t>
        </r>
      </text>
    </comment>
    <comment ref="E37" authorId="0">
      <text>
        <r>
          <rPr>
            <sz val="11"/>
            <color rgb="FF000000"/>
            <rFont val="Calibri"/>
          </rPr>
          <t>======
ID#AAAAJTuleD0
Usuário    (2020-04-13 19:44:31)
coord de planejamento e infraestrutura academica</t>
        </r>
      </text>
    </comment>
    <comment ref="E38" authorId="0">
      <text>
        <r>
          <rPr>
            <sz val="11"/>
            <color rgb="FF000000"/>
            <rFont val="Calibri"/>
          </rPr>
          <t>======
ID#AAAAJTuleIg
Usuário    (2020-04-13 19:44:32)
Coordenação de Programas e Projetos</t>
        </r>
      </text>
    </comment>
    <comment ref="E40" authorId="0">
      <text>
        <r>
          <rPr>
            <sz val="11"/>
            <color rgb="FF000000"/>
            <rFont val="Calibri"/>
          </rPr>
          <t>======
ID#AAAAJTuleFA
Usuário    (2020-04-13 19:44:31)
coord serviços</t>
        </r>
      </text>
    </comment>
    <comment ref="E42" authorId="0">
      <text>
        <r>
          <rPr>
            <sz val="11"/>
            <color rgb="FF000000"/>
            <rFont val="Calibri"/>
          </rPr>
          <t>======
ID#AAAAJTuleDw
Usuário    (2020-04-13 19:44:31)
Coordenação de Segurança Patrimonial</t>
        </r>
      </text>
    </comment>
    <comment ref="E43" authorId="0">
      <text>
        <r>
          <rPr>
            <sz val="11"/>
            <color rgb="FF000000"/>
            <rFont val="Calibri"/>
          </rPr>
          <t>======
ID#AAAAJTuleEU
Usuário    (2020-04-13 19:44:31)
Centro de Tecnologia da Informação e Comunicação</t>
        </r>
      </text>
    </comment>
    <comment ref="E44" authorId="0">
      <text>
        <r>
          <rPr>
            <sz val="11"/>
            <color rgb="FF000000"/>
            <rFont val="Calibri"/>
          </rPr>
          <t>======
ID#AAAAJTuleIw
Usuário    (2020-04-13 19:44:32)
COORDENAÇÃO DE TRANSPORTE</t>
        </r>
      </text>
    </comment>
    <comment ref="E45" authorId="0">
      <text>
        <r>
          <rPr>
            <sz val="11"/>
            <color rgb="FF000000"/>
            <rFont val="Calibri"/>
          </rPr>
          <t>======
ID#AAAAJTuleGo
Usuário    (2020-04-13 19:44:32)
diretoria de ações afirmativas</t>
        </r>
      </text>
    </comment>
    <comment ref="E46" authorId="0">
      <text>
        <r>
          <rPr>
            <sz val="11"/>
            <color rgb="FF000000"/>
            <rFont val="Calibri"/>
          </rPr>
          <t>======
ID#AAAAJTuleGE
Usuário    (2020-04-13 19:44:32)
diretoria de acompanhamento estudantil</t>
        </r>
      </text>
    </comment>
    <comment ref="E47" authorId="0">
      <text>
        <r>
          <rPr>
            <sz val="11"/>
            <color rgb="FF000000"/>
            <rFont val="Calibri"/>
          </rPr>
          <t>======
ID#AAAAJTuleGc
Usuário    (2020-04-13 19:44:32)
Diretoria de Almoxarifado e Patrimônio</t>
        </r>
      </text>
    </comment>
    <comment ref="E48" authorId="0">
      <text>
        <r>
          <rPr>
            <sz val="11"/>
            <color rgb="FF000000"/>
            <rFont val="Calibri"/>
          </rPr>
          <t>======
ID#AAAAJTuleDs
Usuário    (2020-04-13 19:44:31)
diretoria de comunidade e cultura</t>
        </r>
      </text>
    </comment>
    <comment ref="E49" authorId="0">
      <text>
        <r>
          <rPr>
            <sz val="11"/>
            <color rgb="FF000000"/>
            <rFont val="Calibri"/>
          </rPr>
          <t>======
ID#AAAAJTuleEI
Usuário    (2020-04-13 19:44:31)
Diretoria de Compras e Serviços</t>
        </r>
      </text>
    </comment>
    <comment ref="E50" authorId="0">
      <text>
        <r>
          <rPr>
            <sz val="11"/>
            <color rgb="FF000000"/>
            <rFont val="Calibri"/>
          </rPr>
          <t>======
ID#AAAAJTuleFw
Usuário    (2020-04-13 19:44:32)
diretoria de ensino</t>
        </r>
      </text>
    </comment>
    <comment ref="E51" authorId="0">
      <text>
        <r>
          <rPr>
            <sz val="11"/>
            <color rgb="FF000000"/>
            <rFont val="Calibri"/>
          </rPr>
          <t>======
ID#AAAAJTuleIE
Usuário    (2020-04-13 19:44:32)
DIRETORIA DE FINANÇAS E CONTABILIDADE</t>
        </r>
      </text>
    </comment>
    <comment ref="E52" authorId="0">
      <text>
        <r>
          <rPr>
            <sz val="11"/>
            <color rgb="FF000000"/>
            <rFont val="Calibri"/>
          </rPr>
          <t>======
ID#AAAAJTuleF8
Usuário    (2020-04-13 19:44:32)
Diretoria de Gestão de Pessoas</t>
        </r>
      </text>
    </comment>
    <comment ref="E53" authorId="0">
      <text>
        <r>
          <rPr>
            <sz val="11"/>
            <color rgb="FF000000"/>
            <rFont val="Calibri"/>
          </rPr>
          <t>======
ID#AAAAJTuleI0
Usuário    (2020-04-13 19:44:32)
DIRETORIA DE AVALIAÇÃO E INFORMAÇÃO INSTITUCIONAL</t>
        </r>
      </text>
    </comment>
    <comment ref="E54" authorId="0">
      <text>
        <r>
          <rPr>
            <sz val="11"/>
            <color rgb="FF000000"/>
            <rFont val="Calibri"/>
          </rPr>
          <t>======
ID#AAAAJTuleII
Usuário    (2020-04-13 19:44:32)
DIRETORIA DE PLANEJAMENTO</t>
        </r>
      </text>
    </comment>
    <comment ref="E55" authorId="0">
      <text>
        <r>
          <rPr>
            <sz val="11"/>
            <color rgb="FF000000"/>
            <rFont val="Calibri"/>
          </rPr>
          <t>======
ID#AAAAJTuleHI
Usuário    (2020-04-13 19:44:32)
direotira de extensão</t>
        </r>
      </text>
    </comment>
    <comment ref="E56" authorId="0">
      <text>
        <r>
          <rPr>
            <sz val="11"/>
            <color rgb="FF000000"/>
            <rFont val="Calibri"/>
          </rPr>
          <t>======
ID#AAAAJTuleGw
Usuário    (2020-04-13 19:44:32)
Diretoria de Obras e Projetos</t>
        </r>
      </text>
    </comment>
    <comment ref="E57" authorId="0">
      <text>
        <r>
          <rPr>
            <sz val="11"/>
            <color rgb="FF000000"/>
            <rFont val="Calibri"/>
          </rPr>
          <t>======
ID#AAAAJTuleGQ
Usuário    (2020-04-13 19:44:32)
DIRETORIA DE REGISTRO ACADÊMICO</t>
        </r>
      </text>
    </comment>
    <comment ref="E58" authorId="0">
      <text>
        <r>
          <rPr>
            <sz val="11"/>
            <color rgb="FF000000"/>
            <rFont val="Calibri"/>
          </rPr>
          <t>======
ID#AAAAJTuleFQ
Usuário    (2020-04-13 19:44:32)
Diretoria de Saúde e Qualidade de Vida</t>
        </r>
      </text>
    </comment>
    <comment ref="E60" authorId="0">
      <text>
        <r>
          <rPr>
            <sz val="11"/>
            <color rgb="FF000000"/>
            <rFont val="Calibri"/>
          </rPr>
          <t>======
ID#AAAAJTuleFo
Usuário    (2020-04-13 19:44:32)
Instituto de Biodiversidade e Florestas &lt;</t>
        </r>
      </text>
    </comment>
    <comment ref="E61" authorId="0">
      <text>
        <r>
          <rPr>
            <sz val="11"/>
            <color rgb="FF000000"/>
            <rFont val="Calibri"/>
          </rPr>
          <t>======
ID#AAAAJTuleHw
Usuário    (2020-04-13 19:44:32)
Instituto de Ciencias da Educação</t>
        </r>
      </text>
    </comment>
    <comment ref="E62" authorId="0">
      <text>
        <r>
          <rPr>
            <sz val="11"/>
            <color rgb="FF000000"/>
            <rFont val="Calibri"/>
          </rPr>
          <t>======
ID#AAAAJTuleGU
Usuário    (2020-04-13 19:44:32)
Instituto de Ciencias da Sociedade</t>
        </r>
      </text>
    </comment>
    <comment ref="E63" authorId="0">
      <text>
        <r>
          <rPr>
            <sz val="11"/>
            <color rgb="FF000000"/>
            <rFont val="Calibri"/>
          </rPr>
          <t>======
ID#AAAAJTuleEY
Usuário    (2020-04-13 19:44:31)
Instituto de Ciências e Tecnologia das Águas</t>
        </r>
      </text>
    </comment>
    <comment ref="E64" authorId="0">
      <text>
        <r>
          <rPr>
            <sz val="11"/>
            <color rgb="FF000000"/>
            <rFont val="Calibri"/>
          </rPr>
          <t>======
ID#AAAAJTuleHk
Usuário    (2020-04-13 19:44:32)
Instituto de Engenharia e Geociências</t>
        </r>
      </text>
    </comment>
    <comment ref="E65" authorId="0">
      <text>
        <r>
          <rPr>
            <sz val="11"/>
            <color rgb="FF000000"/>
            <rFont val="Calibri"/>
          </rPr>
          <t>======
ID#AAAAJTuleHM
Usuário    (2020-04-13 19:44:32)
Instituto de Saúde Coletiva</t>
        </r>
      </text>
    </comment>
    <comment ref="E66" authorId="0">
      <text>
        <r>
          <rPr>
            <sz val="11"/>
            <color rgb="FF000000"/>
            <rFont val="Calibri"/>
          </rPr>
          <t>======
ID#AAAAJTuleIM
Usuário    (2020-04-13 19:44:32)
ouvidoria geral</t>
        </r>
      </text>
    </comment>
    <comment ref="E67" authorId="0">
      <text>
        <r>
          <rPr>
            <sz val="11"/>
            <color rgb="FF000000"/>
            <rFont val="Calibri"/>
          </rPr>
          <t>======
ID#AAAAJTuleF0
Usuário    (2020-04-13 19:44:32)
Programa de Pós-Graduação Doutorado Sociedade, Natureza e Desenvolvimento</t>
        </r>
      </text>
    </comment>
    <comment ref="E68" authorId="0">
      <text>
        <r>
          <rPr>
            <sz val="11"/>
            <color rgb="FF000000"/>
            <rFont val="Calibri"/>
          </rPr>
          <t>======
ID#AAAAJTuleFs
Usuário    (2020-04-13 19:44:32)
PRÓ-REITORIA DE ADMINISTRAÇÃO</t>
        </r>
      </text>
    </comment>
    <comment ref="E69" authorId="0">
      <text>
        <r>
          <rPr>
            <sz val="11"/>
            <color rgb="FF000000"/>
            <rFont val="Calibri"/>
          </rPr>
          <t>======
ID#AAAAJTuleHg
Usuário    (2020-04-13 19:44:32)
PRÓ-REITORIA DA CULTURA, COMUNIDADE E EXTENSÃO</t>
        </r>
      </text>
    </comment>
    <comment ref="E70" authorId="0">
      <text>
        <r>
          <rPr>
            <sz val="11"/>
            <color rgb="FF000000"/>
            <rFont val="Calibri"/>
          </rPr>
          <t>======
ID#AAAAJTuleHo
Usuário    (2020-04-13 19:44:32)
PRÓ-REITORIA DE ENSINO DE GRADUAÇÃO</t>
        </r>
      </text>
    </comment>
    <comment ref="E71" authorId="0">
      <text>
        <r>
          <rPr>
            <sz val="11"/>
            <color rgb="FF000000"/>
            <rFont val="Calibri"/>
          </rPr>
          <t>======
ID#AAAAJTuleHA
Usuário    (2020-04-13 19:44:32)
Pro-reitoria de Gestao de Pessoas</t>
        </r>
      </text>
    </comment>
    <comment ref="E72" authorId="0">
      <text>
        <r>
          <rPr>
            <sz val="11"/>
            <color rgb="FF000000"/>
            <rFont val="Calibri"/>
          </rPr>
          <t>======
ID#AAAAJTuleGs
Usuário    (2020-04-13 19:44:32)
Pró-Reitoria de Gestão Estudantil</t>
        </r>
      </text>
    </comment>
    <comment ref="E73" authorId="0">
      <text>
        <r>
          <rPr>
            <sz val="11"/>
            <color rgb="FF000000"/>
            <rFont val="Calibri"/>
          </rPr>
          <t>======
ID#AAAAJTuleHs
Usuário    (2020-04-13 19:44:32)
PRÓ-REITORIA DE PLANEJAMENTO E DESENVOLVIMENTO INSTITUCIONAL</t>
        </r>
      </text>
    </comment>
    <comment ref="E74" authorId="0">
      <text>
        <r>
          <rPr>
            <sz val="11"/>
            <color rgb="FF000000"/>
            <rFont val="Calibri"/>
          </rPr>
          <t>======
ID#AAAAJTuleEg
Usuário    (2020-04-13 19:44:31)
PRÓ-REITORIA DE PESQUISA, PÓS-GRADUAÇÃO E INOVAÇÃO TECNOLÓGICA</t>
        </r>
      </text>
    </comment>
    <comment ref="E77" authorId="0">
      <text>
        <r>
          <rPr>
            <sz val="11"/>
            <color rgb="FF000000"/>
            <rFont val="Calibri"/>
          </rPr>
          <t>======
ID#AAAAJTuleGg
Usuário    (2020-04-13 19:44:32)
Rede Integrada de Desenvolvimento Humano</t>
        </r>
      </text>
    </comment>
    <comment ref="E78" authorId="0">
      <text>
        <r>
          <rPr>
            <sz val="11"/>
            <color rgb="FF000000"/>
            <rFont val="Calibri"/>
          </rPr>
          <t>======
ID#AAAAJTuleG0
Usuário    (2020-04-13 19:44:32)
Secretaria Geral do CONSUN</t>
        </r>
      </text>
    </comment>
    <comment ref="E79" authorId="0">
      <text>
        <r>
          <rPr>
            <sz val="11"/>
            <color rgb="FF000000"/>
            <rFont val="Calibri"/>
          </rPr>
          <t>======
ID#AAAAJTuleGA
Usuário    (2020-04-13 19:44:32)
SECRETARIA-GERAL DOS CONSELHOS</t>
        </r>
      </text>
    </comment>
    <comment ref="E80" authorId="0">
      <text>
        <r>
          <rPr>
            <sz val="11"/>
            <color rgb="FF000000"/>
            <rFont val="Calibri"/>
          </rPr>
          <t>======
ID#AAAAJTuleIo
Usuário    (2020-04-13 19:44:32)
Superintêndencia de Infraestrutura</t>
        </r>
      </text>
    </comment>
    <comment ref="E81" authorId="0">
      <text>
        <r>
          <rPr>
            <sz val="11"/>
            <color rgb="FF000000"/>
            <rFont val="Calibri"/>
          </rPr>
          <t>======
ID#AAAAJTuleG4
Usuário    (2020-04-13 19:44:32)
Fazenda Experimental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" roundtripDataSignature="AMtx7mjWpRQAFVN7pVZohJy+MDkc0o3UWg=="/>
    </ext>
  </extLst>
</comments>
</file>

<file path=xl/sharedStrings.xml><?xml version="1.0" encoding="utf-8"?>
<sst xmlns="http://schemas.openxmlformats.org/spreadsheetml/2006/main" count="3382" uniqueCount="1390">
  <si>
    <t>ITEM</t>
  </si>
  <si>
    <t>DESCRIÇÃO</t>
  </si>
  <si>
    <t>UNIDADE</t>
  </si>
  <si>
    <t>QUANT.</t>
  </si>
  <si>
    <t>PREÇO UNITÁRIO (R$)</t>
  </si>
  <si>
    <t>PREÇO TOTAL (R$)</t>
  </si>
  <si>
    <t>1.1</t>
  </si>
  <si>
    <t>LIMPEZA MANUAL DO TERRENO (C/ RASPAGEM SUPERFICIAL)</t>
  </si>
  <si>
    <t>Nº OS/ANO:</t>
  </si>
  <si>
    <t>M2</t>
  </si>
  <si>
    <t>1.2</t>
  </si>
  <si>
    <t>LIMPEZA MECANIZADA DE TERRENO COM REMOCAO DE CAMADA VEGETAL, UTILIZANDO MOTONIVELADORA</t>
  </si>
  <si>
    <t>1.3</t>
  </si>
  <si>
    <t>VERSÃO:</t>
  </si>
  <si>
    <t>PODA DE ARVORES, COM LIMPEZA DE GALHOS SECOS E RETIRADA DE PARASITAS, INCLUINDO REMOCAO DE ENTULHO</t>
  </si>
  <si>
    <t>1.4</t>
  </si>
  <si>
    <t>LOCACAO MENSAL DE ANDAIME METALICO TIPO FACHADEIRO, INCLUSIVE MONTAGEM</t>
  </si>
  <si>
    <t>1.5</t>
  </si>
  <si>
    <t>ANDAIME TABUADO SOBRE CAVALETES (INCLUSO CAVALETE) EM MADEIRA DE 1ª UTIL 20X INCL MOVIMENTACAO P/ PE-DIREITO 4,00M</t>
  </si>
  <si>
    <t>1.6</t>
  </si>
  <si>
    <t>EMISSOR:</t>
  </si>
  <si>
    <t>1.7</t>
  </si>
  <si>
    <t>1.8</t>
  </si>
  <si>
    <t>LOCACAO CONVENCIONAL DE OBRA, ATRAVÉS DE GABARITO DE TABUAS CORRIDAS PONTALETADAS, COM REAPROVEITAMENTO DE 3 VEZES.</t>
  </si>
  <si>
    <t>DATA EMISSÃO:</t>
  </si>
  <si>
    <t>1.9</t>
  </si>
  <si>
    <t>FECHAMENTO TEMPORÁRIO EM CHAPA DE MADEIRA COMPENSADA E=12MM, COM REAPROVEITAMENTO 1,5X</t>
  </si>
  <si>
    <t>1.10</t>
  </si>
  <si>
    <t>TAPUME DE CHAPA DE MADEIRA COMPENSADA, E= 6MM, COM PINTURA A CAL E REAPROVEITAMENTO DE 2X</t>
  </si>
  <si>
    <t>1.11</t>
  </si>
  <si>
    <t>TAPUME METÁLICO</t>
  </si>
  <si>
    <t>1.12</t>
  </si>
  <si>
    <t>ISOLAMENTO DE OBRA COM TELA PLASTICA COM MALHA DE 5MM E ESTRUTURA DE MADEIRA PONTALETEADA</t>
  </si>
  <si>
    <t>DATA VERSÃO:</t>
  </si>
  <si>
    <t>1.13</t>
  </si>
  <si>
    <t>M</t>
  </si>
  <si>
    <t>2.1</t>
  </si>
  <si>
    <t>APICOAMENTO MANUAL DE SUPERFICIE DE CONCRETO</t>
  </si>
  <si>
    <t>SERVIÇOS INICIAIS</t>
  </si>
  <si>
    <t>2.2</t>
  </si>
  <si>
    <t>DEMOLICAO DE CONCRETO SIMPLES</t>
  </si>
  <si>
    <t>M3</t>
  </si>
  <si>
    <t>2.3</t>
  </si>
  <si>
    <t>DEMOLICAO MANUAL DE ESTRUTURA DE CONCRETO ARMADO</t>
  </si>
  <si>
    <t>TIPO DE MANUT:</t>
  </si>
  <si>
    <t>STATUS:</t>
  </si>
  <si>
    <t>2.4</t>
  </si>
  <si>
    <t>DEMOLICAO DE ALVENARIA DE TIJOLOS FURADOS S/REAPROVEITAMENTO</t>
  </si>
  <si>
    <t>EXECUÇÃO DE OS ATRASADA HÁ:</t>
  </si>
  <si>
    <t>2.5</t>
  </si>
  <si>
    <t>DEMOLICAO DE ALVENARIA DE ELEMENTOS CERAMICOS VAZADOS</t>
  </si>
  <si>
    <t>2.6</t>
  </si>
  <si>
    <t>2.7</t>
  </si>
  <si>
    <t>RETIRADA DE ESTRUTURA DE MADEIRA PONTALETEADA PARA TELHAS CERAMICAS OU DE VIDRO</t>
  </si>
  <si>
    <t>2.8</t>
  </si>
  <si>
    <t>RETIRADA DE ESTRUTURA DE MADEIRA COM TESOURAS PARA TELHAS CERAMICAS OU DE VIDRO</t>
  </si>
  <si>
    <t>NATUREZA E GRAU DE URGÊNCIA DO SERVIÇO:</t>
  </si>
  <si>
    <t>2.9</t>
  </si>
  <si>
    <t>DEMOLICAO DE TELHAS CERAMICAS OU DE VIDRO</t>
  </si>
  <si>
    <t>NATUREZA:</t>
  </si>
  <si>
    <t>2.10</t>
  </si>
  <si>
    <t>GRAU DE URGÊNCIA:</t>
  </si>
  <si>
    <t>2.11</t>
  </si>
  <si>
    <t>RETIRADA DE TELHA DE FIBROCIMENTO COM APROVEITAMENTO</t>
  </si>
  <si>
    <t xml:space="preserve">DOCUMENTO OFICIALIZADOR DE DEMANDA – DOD: </t>
  </si>
  <si>
    <t>2.12</t>
  </si>
  <si>
    <t>RETIRADA DE TELHA DE FIBROCIMENTO SEM APROVEITAMENTO</t>
  </si>
  <si>
    <t>TIPO DE DOCUMENTO</t>
  </si>
  <si>
    <t>NÚMERO DO DOCUMENTO</t>
  </si>
  <si>
    <t>2.13</t>
  </si>
  <si>
    <t>SETOR DEMANDANTE</t>
  </si>
  <si>
    <t>RETIRADA DE TELHAS METÁLICAS</t>
  </si>
  <si>
    <t>SOLICITANTE</t>
  </si>
  <si>
    <t>2.14</t>
  </si>
  <si>
    <t>RETIRADA DE ESTRUTURA DE MADEIRA PONTALETEADA PARA TELHAS ONDULADAS</t>
  </si>
  <si>
    <t>2.15</t>
  </si>
  <si>
    <t>INFORMAÇÕES REFERENTES AO LOCAL DE PRESTAÇÃO DO SERVIÇO:</t>
  </si>
  <si>
    <t>2.16</t>
  </si>
  <si>
    <t>CAMPUS</t>
  </si>
  <si>
    <t>ESPAÇO</t>
  </si>
  <si>
    <t>2.17</t>
  </si>
  <si>
    <t>RETIRADA DE TELHAS ONDULADAS</t>
  </si>
  <si>
    <t>DEMOLIÇÕES / RETIRADAS</t>
  </si>
  <si>
    <t>2.18</t>
  </si>
  <si>
    <t>CATEGORIA</t>
  </si>
  <si>
    <t>CONTATO</t>
  </si>
  <si>
    <t>2.19</t>
  </si>
  <si>
    <t>RETIRADA DE CUMEEIRAS EM ALUMINIO</t>
  </si>
  <si>
    <t>2.20</t>
  </si>
  <si>
    <t>RETIRADA DE RODAPÉ EM MADEIRA</t>
  </si>
  <si>
    <t>2.21</t>
  </si>
  <si>
    <t>REMOCAO DE RODAPE CERAMICO</t>
  </si>
  <si>
    <t>2.22</t>
  </si>
  <si>
    <t>2.23</t>
  </si>
  <si>
    <t>RETIRADA DE ESQUADRIAS SEM APROVEITAMENTO</t>
  </si>
  <si>
    <t>2.24</t>
  </si>
  <si>
    <t>RETIRADA DE GRADE DE FERRO</t>
  </si>
  <si>
    <t>2.25</t>
  </si>
  <si>
    <t>DESCRIÇÃO COMPLETA DOS SERVIÇOS À SEREM REALIZADOS:</t>
  </si>
  <si>
    <t>2.26</t>
  </si>
  <si>
    <t>DEMOLICAO DE PISO VINILICO</t>
  </si>
  <si>
    <t>2.27</t>
  </si>
  <si>
    <t>REMOCAO DE PISO EM PLACAS DE BORRACHA COLADA</t>
  </si>
  <si>
    <t>PLANILHA ORÇAMENTÁRIA</t>
  </si>
  <si>
    <t>2.28</t>
  </si>
  <si>
    <t>RETIRADA DE PISO CERAMICO, INCLUSIVE CAMADA REGULARIZADORA</t>
  </si>
  <si>
    <t>CÓDIGO</t>
  </si>
  <si>
    <t>2.29</t>
  </si>
  <si>
    <t>RETIRADA DE PISO INCL. CAMADA IMPERMEABILIZADORA</t>
  </si>
  <si>
    <t>UND</t>
  </si>
  <si>
    <t>2.30</t>
  </si>
  <si>
    <t>RETIRADA DE SOLEIRA E PEITORIL</t>
  </si>
  <si>
    <t>QTDE</t>
  </si>
  <si>
    <t>PREÇO (R$)</t>
  </si>
  <si>
    <t>TOTAL (R$)</t>
  </si>
  <si>
    <t>2.31</t>
  </si>
  <si>
    <t>DEMOLIÇÃO DE PAVIMENTAÇÃO ASFÁLTICA COM UTILIZAÇÃO DE MARTELO PERFURADOR, ESPESSURA ATÉ 15 CM, EXCLUSIVE CARGA E TRANSPORTE</t>
  </si>
  <si>
    <t>2.32</t>
  </si>
  <si>
    <t>REMOCAO DE BLOKRET COM EMPILHAMENTO</t>
  </si>
  <si>
    <t>2.33</t>
  </si>
  <si>
    <t>RETIRADA DE ENTARUGAMENTO DE FORRO</t>
  </si>
  <si>
    <t>2.34</t>
  </si>
  <si>
    <t>2.35</t>
  </si>
  <si>
    <t>REMOCAO DE FORRO DE MADEIRA (LAMBRI) C/ REAPROVEITAMENTO</t>
  </si>
  <si>
    <t>2.36</t>
  </si>
  <si>
    <t>DEMOLICAO DE FORRO DE GESSO</t>
  </si>
  <si>
    <t>2.37</t>
  </si>
  <si>
    <t>DEMOLICAO DE REVESTIMENTO DE ARGAMASSA DE CAL E AREIA</t>
  </si>
  <si>
    <t>2.38</t>
  </si>
  <si>
    <t>REMOCAO DE AZULEJO E SUBSTRATO DE ADERENCIA EM ARGAMASSA</t>
  </si>
  <si>
    <t>2.39</t>
  </si>
  <si>
    <t>2.40</t>
  </si>
  <si>
    <t>2.41</t>
  </si>
  <si>
    <t>REMOCAO DE DISPOSITIVOS PARA FUNCIONAMENTO DE APARELHOS SANITARIOS</t>
  </si>
  <si>
    <t>2.42</t>
  </si>
  <si>
    <t>2.43</t>
  </si>
  <si>
    <t>2.44</t>
  </si>
  <si>
    <t>REMOCAO DE FIACAO ELETRICA</t>
  </si>
  <si>
    <t>2.45</t>
  </si>
  <si>
    <t>REMOCAO DE CALHAS E CONDUTORES DE AGUAS PLUVIAIS</t>
  </si>
  <si>
    <t>2.46</t>
  </si>
  <si>
    <t>RETIRADA DE TUBULACAO DE FERRO GALVANIZADO S/ ESCAVACAO OU RASGO EM ALVENARIA</t>
  </si>
  <si>
    <t>2.47</t>
  </si>
  <si>
    <t>RETIRADA DE TUBULACAO HIDROSSANITARIA APARENTE COM CONEXOES, Ø 1/2" A 2"</t>
  </si>
  <si>
    <t>2.48</t>
  </si>
  <si>
    <t>2.49</t>
  </si>
  <si>
    <t>RETIRADA DE PONTO DE ÁGUA/ESGOTO</t>
  </si>
  <si>
    <t>2.50</t>
  </si>
  <si>
    <t>REMOCAO DE VIDRO COMUM</t>
  </si>
  <si>
    <t>2.51</t>
  </si>
  <si>
    <t>DEMOLICAO DE ESTRUTURA METALICA SEM REMOCAO</t>
  </si>
  <si>
    <t>2.52</t>
  </si>
  <si>
    <t>REMOÇÃO DE PINTURA PVA/ACRILICA</t>
  </si>
  <si>
    <t>2.53</t>
  </si>
  <si>
    <t>RETIRADA DE CAIXA DE AR CONDICIONADO</t>
  </si>
  <si>
    <t>2.54</t>
  </si>
  <si>
    <t>2.55</t>
  </si>
  <si>
    <t>2.56</t>
  </si>
  <si>
    <t>3.0</t>
  </si>
  <si>
    <t>MOVIMENTO DE TERRA</t>
  </si>
  <si>
    <t>3.1</t>
  </si>
  <si>
    <t>PT</t>
  </si>
  <si>
    <t>3.2</t>
  </si>
  <si>
    <t>3.3</t>
  </si>
  <si>
    <t>REATERRO DE VALA COM COMPACTAÇÃO MANUAL</t>
  </si>
  <si>
    <t>3.4</t>
  </si>
  <si>
    <t>TOTAL GERAL (R$):</t>
  </si>
  <si>
    <t>3.5</t>
  </si>
  <si>
    <t>3.6</t>
  </si>
  <si>
    <t>ATERRO COM AREIA COM ADENSAMENTO HIDRAULICO</t>
  </si>
  <si>
    <t>3.7</t>
  </si>
  <si>
    <t>4.0</t>
  </si>
  <si>
    <t>ESTRUTURA</t>
  </si>
  <si>
    <t>4.1</t>
  </si>
  <si>
    <t>4.2</t>
  </si>
  <si>
    <t>EMBASAMENTO C/PEDRA ARGAMASSADA UTILIZANDO ARG.CIM/AREIA 1:4</t>
  </si>
  <si>
    <t>4.3</t>
  </si>
  <si>
    <t>4.4</t>
  </si>
  <si>
    <t>4.5</t>
  </si>
  <si>
    <t>4.6</t>
  </si>
  <si>
    <t>CONCRETO CICLOPICO FCK=10MPA 30% PEDRA DE MAO INCLUSIVE LANCAMENTO</t>
  </si>
  <si>
    <t>4.7</t>
  </si>
  <si>
    <t>4.8</t>
  </si>
  <si>
    <t>4.9</t>
  </si>
  <si>
    <t>REPARO ESTRUTURAL DE ESTRUTURAS DE CONCRETO COM ARGAMASSA POLIMERICA DE ALTO DESEMPENHO, E=2 CM</t>
  </si>
  <si>
    <t>4.10</t>
  </si>
  <si>
    <t>REPARO/COLAGEM DE ESTRUTURAS DE CONCRETO COM ADESIVO ESTRUTURAL A BASE DE EPOXI, E=2 MM</t>
  </si>
  <si>
    <t>4.11</t>
  </si>
  <si>
    <t>4.12</t>
  </si>
  <si>
    <t>PILAR EM MAD. DE LEI 20X20CM(INCL.BL.CONC.CICLÓPICO)</t>
  </si>
  <si>
    <t>4.13</t>
  </si>
  <si>
    <t>JUNTA DE DILATACAO PARA IMPERMEABILIZACAO, COM SELANTE ELASTICO MONOCOMPONENTE A BASE DE POLIURETANO, DIMENSOES 1X1CM.</t>
  </si>
  <si>
    <t>4.14</t>
  </si>
  <si>
    <t>4.15</t>
  </si>
  <si>
    <t>FORNECIMENTO DE PERFIL SIMPLES "I" OU "H" ATE 8" INCLUSIVE PERDAS</t>
  </si>
  <si>
    <t>5.0</t>
  </si>
  <si>
    <t>Assinatura do Fiscal do Contrato N° 002/2018</t>
  </si>
  <si>
    <t>PAREDES E DIVISÓRIAS</t>
  </si>
  <si>
    <t>5.1</t>
  </si>
  <si>
    <t xml:space="preserve">Assinatura do Demandante / SIAPE </t>
  </si>
  <si>
    <t>5.2</t>
  </si>
  <si>
    <t>5.3</t>
  </si>
  <si>
    <t>5.4</t>
  </si>
  <si>
    <t>BLOCOS DE VIDRO TIPO XADREZ 20X20X10CM, ASSENTADO COM ARGAMASSA TRACO 1:3 (CIMENTO E AREIA GROSSA) PREPARO MECANICO, COM REJUNTAMENTO EM CIMENTO BRANCO E BARRAS DE ACO</t>
  </si>
  <si>
    <t>5.5</t>
  </si>
  <si>
    <t>CARIMBO</t>
  </si>
  <si>
    <t>5.6</t>
  </si>
  <si>
    <t>COBOGO DE CONCRETO (ELEMENTO VAZADO), 7X50X50CM, ASSENTADO COM ARGAMASSA TRACO 1:4 (CIMENTO E AREIA)</t>
  </si>
  <si>
    <t xml:space="preserve"> Fiscal </t>
  </si>
  <si>
    <t>5.7</t>
  </si>
  <si>
    <t>5.8</t>
  </si>
  <si>
    <t>5.9</t>
  </si>
  <si>
    <t xml:space="preserve">Naiane Marques  </t>
  </si>
  <si>
    <t>5.10</t>
  </si>
  <si>
    <t>5.11</t>
  </si>
  <si>
    <t>PAINEL EM TABUAS MACHEADAS - 1 FACE</t>
  </si>
  <si>
    <t>5.12</t>
  </si>
  <si>
    <t>PAREDE EM MADEIRA DE LEI REVESTIDA - 2 FACES</t>
  </si>
  <si>
    <t xml:space="preserve">Fiscal Substituta </t>
  </si>
  <si>
    <t>5.13</t>
  </si>
  <si>
    <t>Portaria N° 295/GR, de 30/04/2018.</t>
  </si>
  <si>
    <t>DIVISÓRIA DIVILUX PERFIL ALUMINIO / MIOLO CELULAR - P/V/P</t>
  </si>
  <si>
    <t>5.14</t>
  </si>
  <si>
    <t>DIVISÓRIA DIVILUX PERFIL EM ALUMINIO/MIOLO CELULAR (PAINEL CEGO)</t>
  </si>
  <si>
    <t>5.15</t>
  </si>
  <si>
    <t>DIVISÓRIA DE PVC</t>
  </si>
  <si>
    <t>5.16</t>
  </si>
  <si>
    <t>5.17</t>
  </si>
  <si>
    <t>DIVISÓRIA EM GESSO ACARTONADO ACÚSTICA E=9CM</t>
  </si>
  <si>
    <t>5.18</t>
  </si>
  <si>
    <t>PLACA CIMENTÍCIA C/ VERNIZ DE ACABAMENTO (INCL. ACESSÓRIOS DE FIXAÇÃO)</t>
  </si>
  <si>
    <t>5.19</t>
  </si>
  <si>
    <t>PAINEL - TIPO REYNOBOND (INCL. ESTRUTURA EM METALON)</t>
  </si>
  <si>
    <t>5.20</t>
  </si>
  <si>
    <t>5.21</t>
  </si>
  <si>
    <t>GRAMPEAMENTO DE PAREDE</t>
  </si>
  <si>
    <t>5.22</t>
  </si>
  <si>
    <t>5.23</t>
  </si>
  <si>
    <t>5.24</t>
  </si>
  <si>
    <t>6.0</t>
  </si>
  <si>
    <t>COBERTURA</t>
  </si>
  <si>
    <t>6.1</t>
  </si>
  <si>
    <t>6.1.1</t>
  </si>
  <si>
    <t>IMUNIZACAO DE MADEIRAMENTO PARA COBERTURA UTILIZANDO CUPINICIDA INCOLOR</t>
  </si>
  <si>
    <t>6.1.2</t>
  </si>
  <si>
    <t>RECOLOCACAO DE RIPAS EM MADEIRAMENTO DE TELHADO, CONSIDERANDO REAPROVEITAMENTO DE MATERIAL</t>
  </si>
  <si>
    <t>6.1.3</t>
  </si>
  <si>
    <t>RECOLOCACAO DE MADEIRAMENTO DO TELHADO - CAIBROS, CONSIDERANDO REAPROVEITAMENTO DE MATERIAL</t>
  </si>
  <si>
    <t>6.1.4</t>
  </si>
  <si>
    <t>6.1.5</t>
  </si>
  <si>
    <t>6.1.6</t>
  </si>
  <si>
    <t>6.1.7</t>
  </si>
  <si>
    <t>6.1.8</t>
  </si>
  <si>
    <t>6.1.9</t>
  </si>
  <si>
    <t>6.1.10</t>
  </si>
  <si>
    <t>6.1.11</t>
  </si>
  <si>
    <t>6.1.12</t>
  </si>
  <si>
    <t>6.1.13</t>
  </si>
  <si>
    <t>6.1.14</t>
  </si>
  <si>
    <t>6.1.15</t>
  </si>
  <si>
    <t>KG</t>
  </si>
  <si>
    <t>6.1.16</t>
  </si>
  <si>
    <t>6.1.17</t>
  </si>
  <si>
    <t>6.1.18</t>
  </si>
  <si>
    <t>RIPAMENTO PARA TELHA ONDULADA DE FIBROCIMENTO</t>
  </si>
  <si>
    <t>6.1.19</t>
  </si>
  <si>
    <t>RIPAMENTO PARA SUBCOBERTURA (MANTA)</t>
  </si>
  <si>
    <t>6.1.20</t>
  </si>
  <si>
    <t>ESTRUTURA PARA COBERTURA EM ARCO, EM ALUMINIO ANODIZADO, VAO DE 20M, ESPACAMENTO DE 5M ATE 6,5M</t>
  </si>
  <si>
    <t>6.1.21</t>
  </si>
  <si>
    <t>ESTRUTURA PARA COBERTURA EM ARCO, EM ALUMINIO ANODIZADO, VAO DE 30M, ESPACAMENTO DE 5M ATE 6,5M</t>
  </si>
  <si>
    <t>6.1.22</t>
  </si>
  <si>
    <t>ESTRUTURA PARA COBERTURA EM ARCO, EM ALUMINIO ANODIZADO, VAO DE 40M, ESPACAMENTO DE 5M ATE 6,5M</t>
  </si>
  <si>
    <t>6.1.23</t>
  </si>
  <si>
    <t>ESTRUTURA METÁLICA P/ COBERTURA - 2 ÁGUAS - VÃO 20M</t>
  </si>
  <si>
    <t>6.1.24</t>
  </si>
  <si>
    <t>ESTRUTURA METÁLICA P/ COBERTURA - 2 ÁGUAS - VÃO 30M</t>
  </si>
  <si>
    <t>6.1.25</t>
  </si>
  <si>
    <t>ESTRUTURA METÁLICA P/ COBERTURA - 2 ÁGUAS - VÃO 40M</t>
  </si>
  <si>
    <t>6.1.26</t>
  </si>
  <si>
    <t>ESTRUTURA METALICA EM TESOURAS OU TRELICAS, VAO LIVRE DE 12M, FORNECIMENTO E MONTAGEM, NAO SENDO CONSIDERADOS OS FECHAMENTOS METALICOS, AS COLUNAS, OS SERVICOS GERAIS EM ALVENARIA E CONCRETO, AS TELHAS DE COBERTURA E A PINTURA DE ACABAMENTO</t>
  </si>
  <si>
    <t>6.1.27</t>
  </si>
  <si>
    <t>ESTRUTURA METALICA EM TESOURAS OU TRELICAS, VAO LIVRE DE 20M, FORNECIMENTO E MONTAGEM, NAO SENDO CONSIDERADOS OS FECHAMENTOS METALICOS, AS COLUNAS, OS SERVICOS GERAIS EM ALVENARIA E CONCRETO, AS TELHAS DE COBERTURA E A PINTURA DE ACABAMENTO</t>
  </si>
  <si>
    <t>6.1.28</t>
  </si>
  <si>
    <t>ESTRUTURA METALICA EM TESOURAS OU TRELICAS, VAO LIVRE DE 30M, FORNECIMENTO E MONTAGEM, NAO SENDO CONSIDERADOS OS FECHAMENTOS METALICOS, AS COLUNAS, OS SERVICOS GERAIS EM ALVENARIA E CONCRETO, AS TELHAS DE COBERTURA E A PINTURA DE ACABAMENTO</t>
  </si>
  <si>
    <t>6.1.29</t>
  </si>
  <si>
    <t>6.1.30</t>
  </si>
  <si>
    <t>6.2</t>
  </si>
  <si>
    <t>TELHAMENTO</t>
  </si>
  <si>
    <t>6.2.1</t>
  </si>
  <si>
    <t>RECOLOCACAO DE TELHAS CERAMICAS, CONSIDERANDO REAPROVEITAMENTO DE MATERIAL</t>
  </si>
  <si>
    <t>6.2.2</t>
  </si>
  <si>
    <t>RECOLOCAÇÃO DE TELHAS ONDULADAS DE FIBROCIMENTO, INCLUSO VEDAÇÃO</t>
  </si>
  <si>
    <t>6.2.3</t>
  </si>
  <si>
    <t>RECOLOCAÇÃO DE TELHAS METÁLICAS, INCLUSO VEDAÇÃO</t>
  </si>
  <si>
    <t>6.2.4</t>
  </si>
  <si>
    <t>6.2.5</t>
  </si>
  <si>
    <t>6.2.6</t>
  </si>
  <si>
    <t>6.2.7</t>
  </si>
  <si>
    <t>6.2.8</t>
  </si>
  <si>
    <t>6.2.9</t>
  </si>
  <si>
    <t>6.2.10</t>
  </si>
  <si>
    <t>COBERTURA - TELHA TRANSLUCIDA FIBRA DE VIDRO</t>
  </si>
  <si>
    <t>6.2.11</t>
  </si>
  <si>
    <t>6.2.12</t>
  </si>
  <si>
    <t>6.2.13</t>
  </si>
  <si>
    <t>6.2.14</t>
  </si>
  <si>
    <t>REVISÃO GERAL DE TELHADOS</t>
  </si>
  <si>
    <t>6.3</t>
  </si>
  <si>
    <t>CUMEEIRAS / RUFOS</t>
  </si>
  <si>
    <t>6.3.1</t>
  </si>
  <si>
    <t>6.3.2</t>
  </si>
  <si>
    <t>6.3.3</t>
  </si>
  <si>
    <t>6.3.4</t>
  </si>
  <si>
    <t>CUMEEIRA EM PERFIL ONDULADO DE ALUMÍNIO</t>
  </si>
  <si>
    <t>6.3.5</t>
  </si>
  <si>
    <t>7.0</t>
  </si>
  <si>
    <t>IMPERMEABILIZAÇÃO</t>
  </si>
  <si>
    <t>7.1</t>
  </si>
  <si>
    <t>IMPERMEABILIZACAO DE SUPERFICIE COM ARGAMASSA DE CIMENTO E AREIA (MEDIA), TRACO 1:3, COM ADITIVO IMPERMEABILIZANTE, E=2CM.</t>
  </si>
  <si>
    <t>7.2</t>
  </si>
  <si>
    <t>FORNECIMENTO/INSTALACAO LONA PLASTICA PRETA, PARA IMPERMEABILIZACAO, ESPESSURA 150 MICRAS.</t>
  </si>
  <si>
    <t>7.3</t>
  </si>
  <si>
    <t>IMPERMEABILIZACAO DE SUPERFICIE COM MANTA ASFALTICA PROTEGIDA COM FILME DE ALUMINIO GOFRADO (DE ESPESSURA 0,8MM), INCLUSA APLICACAO DE EMULSAO ASFALTICA, E=3MM.</t>
  </si>
  <si>
    <t>7.4</t>
  </si>
  <si>
    <t>IMPERMEABILIZACAO DE CALHAS/LAJES DESCOBERTAS, COM EMULSAO ASFALTICA COM ELASTOMEROS, 3 DEMAOS</t>
  </si>
  <si>
    <t>7.5</t>
  </si>
  <si>
    <t>IMPERMEABILIZACAO DE SUPERFICIE, COM IMPERMEABILIZANTE FLEXIVEL A BASE ACRILICA.</t>
  </si>
  <si>
    <t>7.6</t>
  </si>
  <si>
    <t>IMPERMEABILIZACAO DE SUPERFICIE COM EMULSAO ASFALTICA COM ELASTOMERO, INCLUSOS PRIMER E VEU DE POLIESTER</t>
  </si>
  <si>
    <t>7.7</t>
  </si>
  <si>
    <t>IMPERMEABILIZACAO COM PINTURA A BASE DE RESINA EPOXI ALCATRAO, DUAS DEMAOS.</t>
  </si>
  <si>
    <t>7.8</t>
  </si>
  <si>
    <t>APLICAÇÃO DE NEUTROL S/ CONCRETO/ALVENARIA</t>
  </si>
  <si>
    <t>7.9</t>
  </si>
  <si>
    <t>8.0</t>
  </si>
  <si>
    <t>REVESTIMENTOS</t>
  </si>
  <si>
    <t>8.1</t>
  </si>
  <si>
    <t>8.2</t>
  </si>
  <si>
    <t>8.3</t>
  </si>
  <si>
    <t>8.4</t>
  </si>
  <si>
    <t>8.5</t>
  </si>
  <si>
    <t>8.6</t>
  </si>
  <si>
    <t>8.7</t>
  </si>
  <si>
    <t>8.8</t>
  </si>
  <si>
    <t>REVESTIMENTO CERÂMICO 10X10CM - PADRÃO MÉDIO</t>
  </si>
  <si>
    <t>8.9</t>
  </si>
  <si>
    <t>8.10</t>
  </si>
  <si>
    <t>8.11</t>
  </si>
  <si>
    <t>8.12</t>
  </si>
  <si>
    <t>REVESTIMENTO CERÂMICO PADRÃO ALTO</t>
  </si>
  <si>
    <t>8.13</t>
  </si>
  <si>
    <t>REVESTIMENTO CERÂMICO PADRÃO MÉDIO</t>
  </si>
  <si>
    <t>8.14</t>
  </si>
  <si>
    <t>REVESTIMENTO EM LAMINADO MELAMINICO (PARA ESQUADRIA EM MDF)</t>
  </si>
  <si>
    <t>9.0</t>
  </si>
  <si>
    <t>PISOS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</si>
  <si>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</si>
  <si>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</si>
  <si>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</si>
  <si>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</si>
  <si>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</si>
  <si>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</si>
  <si>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</si>
  <si>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</si>
  <si>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</si>
  <si>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PISO CIMENTADO TRAÇO 1:4 (CIMENTO E AREIA) ACABAMENTO RUSTICO ESPESSURA 3,5 CM PREPARO MANUAL DA ARGAMASSA</t>
  </si>
  <si>
    <t>9.10</t>
  </si>
  <si>
    <t>PISO EM TABUA CORRIDA DE MADEIRA ESPESSURA 2,5CM FIXADO EM PECAS DE MADEIRA E ASSENTADO EM ARGAMASSA TRACO 1:4 (CIMENTO/AREIA)</t>
  </si>
  <si>
    <t>9.11</t>
  </si>
  <si>
    <t>9.12</t>
  </si>
  <si>
    <t>9.13</t>
  </si>
  <si>
    <t>9.14</t>
  </si>
  <si>
    <t>PISO EM PEDRA ARDOSIA ASSENTADO SOBRE ARGAMASSA COLANTE REJUNTADO COM CIMENTO COMUM</t>
  </si>
  <si>
    <t>9.15</t>
  </si>
  <si>
    <t>PISO VINILICO SEMIFLEXIVEL PADRAO LISO, ESPESSURA 3,2MM, FIXADO COM COLA</t>
  </si>
  <si>
    <t>9.16</t>
  </si>
  <si>
    <t>TESTEIRA OU RODAPE VINILICO 6CM FIXADO COM COLA</t>
  </si>
  <si>
    <t>9.17</t>
  </si>
  <si>
    <t>PISO DE BORRACHA PASTILHADO, ESPESSURA 7MM, FIXADO COM COLA</t>
  </si>
  <si>
    <t>9.18</t>
  </si>
  <si>
    <t>9.19</t>
  </si>
  <si>
    <t>PISO EM CONCRETO 20MPA PREPARO MECANICO, ESPESSURA 7 CM, COM ARMACAO EM TELA SOLDADA</t>
  </si>
  <si>
    <t>9.20</t>
  </si>
  <si>
    <t>PISO EM CONCRETO 20 MPA PREPARO MECANICO, ESPESSURA 7CM, INCLUSO JUNTAS DE DILATACAO EM MADEIRA</t>
  </si>
  <si>
    <t>9.21</t>
  </si>
  <si>
    <t>PISO EM GRANILITE, MARMORITE OU GRANITINA ESPESSURA 8 MM, INCLUSO JUNTAS DE DILATACAO PLASTICAS</t>
  </si>
  <si>
    <t>9.22</t>
  </si>
  <si>
    <t>PISO GRANITO ASSENTADO SOBRE ARGAMASSA CIMENTO / CAL / AREIA TRACO 1:0,25:3 INCLUSIVE REJUNTE EM CIMENTO</t>
  </si>
  <si>
    <t>9.23</t>
  </si>
  <si>
    <t>PISO TATIL ALERTA OU DIRECIONAL, DE BORRACHA, COLORIDO, 25 X 25 CM, E = 5 MM, FIXADO COM COLA</t>
  </si>
  <si>
    <t>9.24</t>
  </si>
  <si>
    <t>LADRILHO HIDRAULICO, *20 X 20* CM, E= 2 CM, TATIL ALERTA OU DIRECIONAL</t>
  </si>
  <si>
    <t>9.25</t>
  </si>
  <si>
    <t>9.26</t>
  </si>
  <si>
    <t>RODAPE EM MADEIRA, ALTURA 7CM, FIXADO EM PECAS DE MADEIRA</t>
  </si>
  <si>
    <t>9.27</t>
  </si>
  <si>
    <t>9.28</t>
  </si>
  <si>
    <t>9.29</t>
  </si>
  <si>
    <t>RODAPE EM MARMORITE, ALTURA 10CM</t>
  </si>
  <si>
    <t>9.30</t>
  </si>
  <si>
    <t>9.31</t>
  </si>
  <si>
    <t>RODAPE VINILICO ALTURA 5CM, ESPESSURA 1MM, FIXADO COM COLA</t>
  </si>
  <si>
    <t>9.32</t>
  </si>
  <si>
    <t>RODAPE BORRACHA LISO, ALTURA = 7CM, ESPESSURA = 2 MM, PARA ARGAMASSA</t>
  </si>
  <si>
    <t>ESQUADRIAS</t>
  </si>
  <si>
    <t>10.1</t>
  </si>
  <si>
    <t>RECOLOCACAO DE FOLHAS DE PORTA DE PASSAGEM OU JANELA, CONSIDERANDO REAPROVEITAMENTO DO MATERIAL</t>
  </si>
  <si>
    <t>10.2</t>
  </si>
  <si>
    <t>10.3</t>
  </si>
  <si>
    <t>10.4</t>
  </si>
  <si>
    <t>10.5</t>
  </si>
  <si>
    <t>10.6</t>
  </si>
  <si>
    <t>10.7</t>
  </si>
  <si>
    <t>10.8</t>
  </si>
  <si>
    <t>10.9</t>
  </si>
  <si>
    <t>10.10</t>
  </si>
  <si>
    <t>CAIXILHO FIXO, DE ALUMINIO, PARA VIDRO</t>
  </si>
  <si>
    <t>10.11</t>
  </si>
  <si>
    <t>10.12</t>
  </si>
  <si>
    <t>10.13</t>
  </si>
  <si>
    <t>10.14</t>
  </si>
  <si>
    <t>10.15</t>
  </si>
  <si>
    <t>10.16</t>
  </si>
  <si>
    <t>10.17</t>
  </si>
  <si>
    <t>10.18</t>
  </si>
  <si>
    <t>10.19</t>
  </si>
  <si>
    <t>PORTA DIVILUX 0.80X2.10M C/FERRAGENS - C/ PERFIL DE ALUMINIO</t>
  </si>
  <si>
    <t>10.20</t>
  </si>
  <si>
    <t>PORTAS EM MDF (SOB BANCADAS)</t>
  </si>
  <si>
    <t>10.21</t>
  </si>
  <si>
    <t>PORTA DE CORRER EM ALUMINIO, COM DUAS FOLHAS PARA VIDRO, INCLUSO VIDRO LISO INCOLOR, FECHADURA E PUXADOR, SEM GUARNICAO/ALIZAR/VISTA</t>
  </si>
  <si>
    <t>10.22</t>
  </si>
  <si>
    <t>10.23</t>
  </si>
  <si>
    <t>10.24</t>
  </si>
  <si>
    <t>PORTA DE ABRIR EM ESTRUTURA DE ALUMÍNIO E PAINEL DE ACM - FORNECIMENTO E INSTALAÇÃO</t>
  </si>
  <si>
    <t>10.25</t>
  </si>
  <si>
    <t>JANELA DE MADEIRA TIPO VENEZIANA. DE ABRIR, INCLUSAS GUARNICOES E FERRAGENS</t>
  </si>
  <si>
    <t>10.26</t>
  </si>
  <si>
    <t>10.27</t>
  </si>
  <si>
    <t>10.28</t>
  </si>
  <si>
    <t>10.29</t>
  </si>
  <si>
    <t>PORTA DE FERRO DE ABRIR TIPO BARRA CHATA, COM REQUADRO E GUARNICAO COMPLETA</t>
  </si>
  <si>
    <t>10.30</t>
  </si>
  <si>
    <t>PORTAO DE FERRO EM CHAPA GALVANIZADA PLANA 14 GSG</t>
  </si>
  <si>
    <t>10.31</t>
  </si>
  <si>
    <t>PORTAO EM TELA ARAME GALVANIZADO N.12 MALHA 2" E MOLDURA EM TUBOS DE ACO COM DUAS FOLHAS DE ABRIR, INCLUSO FERRAGENS</t>
  </si>
  <si>
    <t>10.32</t>
  </si>
  <si>
    <t>PORTAO DE FERRO COM VARA 1/2", COM REQUADRO</t>
  </si>
  <si>
    <t>10.33</t>
  </si>
  <si>
    <t>GRADE DE FERRO EM BARRA CHATA 3/16"</t>
  </si>
  <si>
    <t>FERRAGENS</t>
  </si>
  <si>
    <t>11.1</t>
  </si>
  <si>
    <t>SUBSTITUIÇÃO DE FECHADURA DE EMBUTIR, COMPLETA, ACABAMENTO PADRÃO MÉDIO - FORNECIMENTO E INSTALAÇÃO.</t>
  </si>
  <si>
    <t>11.2</t>
  </si>
  <si>
    <t>11.3</t>
  </si>
  <si>
    <t>11.4</t>
  </si>
  <si>
    <t>SERVIÇO DE CONSERTO DE FECHADURAS CONVENCIONAIS DE PORTAS, ARMARIOS E GAVETAS.</t>
  </si>
  <si>
    <t>11.5</t>
  </si>
  <si>
    <t>SERVIÇO DE ABERTURA DE CILINDRO DE PORTAS, ARMARIOS E GAVETAS.</t>
  </si>
  <si>
    <t>11.6</t>
  </si>
  <si>
    <t>DOBRADICA TIPO VAI E VEM EM LATAO POLIDO 3"</t>
  </si>
  <si>
    <t>11.7</t>
  </si>
  <si>
    <t>DOBRADICA EM ACO/FERRO, 3" X 21/2", E=1,9 A 2 MM, SEM ANEL, CROMADO OU ZINCADO, TAMPA BOLA, COM PARAFUSOS</t>
  </si>
  <si>
    <t>11.8</t>
  </si>
  <si>
    <t>MOLA HIDRAULICA DE PISO PARA PORTA DE VIDRO TEMPERADO</t>
  </si>
  <si>
    <t>11.9</t>
  </si>
  <si>
    <t>MOLA HIDRAULICA AÉREA PARA PORTA</t>
  </si>
  <si>
    <t>11.10</t>
  </si>
  <si>
    <t>PUXADOR CENTRAL PARA ESQUADRIA DE ALUMINIO</t>
  </si>
  <si>
    <t>11.11</t>
  </si>
  <si>
    <t>PUXADOR EM ALUMINIO - 50CM</t>
  </si>
  <si>
    <t>11.12</t>
  </si>
  <si>
    <t>PUXADOR EM ALUMINIO - 80CM</t>
  </si>
  <si>
    <t>11.13</t>
  </si>
  <si>
    <t>JOGO DE FERRAGENS CROMADAS PARA PORTA DE VIDRO TEMPERADO, UMA FOLHA COMPOSTO DE DOBRADICAS SUPERIOR E INFERIOR, TRINCO, FECHADURA, CONTRA FECHADURA COM CAPUCHINHO SEM MOLA E PUXADOR</t>
  </si>
  <si>
    <t>11.14</t>
  </si>
  <si>
    <t>TARJETA TIPO LIVRE/OCUPADO PARA PORTA DE BANHEIRO</t>
  </si>
  <si>
    <t>11.15</t>
  </si>
  <si>
    <t>FECHO EMBUTIR TIPO UNHA 40CM C/COLOCACAO</t>
  </si>
  <si>
    <t>11.16</t>
  </si>
  <si>
    <t>FECHO EMBUTIR TIPO UNHA 22CM C/COLOCACAO</t>
  </si>
  <si>
    <t>11.17</t>
  </si>
  <si>
    <t>FERROLHO PARA PORTA E JANELA</t>
  </si>
  <si>
    <t>11.18</t>
  </si>
  <si>
    <t>11.19</t>
  </si>
  <si>
    <t>PORTA CADEADO ZINCADO OXIDADO PRETO COM CADEADO DE ACO INOX, LARGURA DE *50* MM</t>
  </si>
  <si>
    <t>11.20</t>
  </si>
  <si>
    <t>COLOCAÇÃO DE CADEADO SIMPLES, EM LATAO MACICO CROMADO, LARGURA DE 35 MM, HASTE DE ACO TEMPERADO, CEMENTADO (NAO LONGA), INCLUI 2 CHAVES</t>
  </si>
  <si>
    <t>VIDROS</t>
  </si>
  <si>
    <t>12.1</t>
  </si>
  <si>
    <t>VIDRO LISO COMUM TRANSPARENTE, ESPESSURA 4MM</t>
  </si>
  <si>
    <t>12.2</t>
  </si>
  <si>
    <t>VIDRO LISO COMUM TRANSPARENTE, ESPESSURA 6MM</t>
  </si>
  <si>
    <t>12.3</t>
  </si>
  <si>
    <t>12.4</t>
  </si>
  <si>
    <t>12.5</t>
  </si>
  <si>
    <t>VIDRO FANTASIA TIPO CANELADO, ESPESSURA 4MM</t>
  </si>
  <si>
    <t>12.6</t>
  </si>
  <si>
    <t>VIDRO FANTASIA MARTELADO 4MM</t>
  </si>
  <si>
    <t>12.7</t>
  </si>
  <si>
    <t>VIDRO LISO FUME, ESPESSURA 6MM</t>
  </si>
  <si>
    <t>12.8</t>
  </si>
  <si>
    <t>FIXAÇÃO DE VIDRO INCLUSIVE MASSA PARA VEDAÇÃO</t>
  </si>
  <si>
    <t>12.9</t>
  </si>
  <si>
    <t>ESPELHO CRISTAL ESPESSURA 4MM, COM MOLDURA EM ALUMINIO E COMPENSADO 6MM PLASTIFICADO COLADO</t>
  </si>
  <si>
    <t>PEDRAS</t>
  </si>
  <si>
    <t>13.1</t>
  </si>
  <si>
    <t>FURO EM BANCADA PARA DIÂMETROS MENORES OU IGUAIS A 40 MM</t>
  </si>
  <si>
    <t>13.2</t>
  </si>
  <si>
    <t>COLOCACAO CUBA LOUCA/ACO INOX EM BANCADA EXCLUSIVE CUBA/COMPLEMENTO</t>
  </si>
  <si>
    <t>13.3</t>
  </si>
  <si>
    <t>COLOCACAO BANCADA MARMORE/GRANITO/ACO INOX EXCLUSIVE BANCADA</t>
  </si>
  <si>
    <t>13.4</t>
  </si>
  <si>
    <t>GRANITO E=2CM</t>
  </si>
  <si>
    <t>13.5</t>
  </si>
  <si>
    <t>SOLEIRA E PEITORIL - GRANITO PRETO - E=2CM</t>
  </si>
  <si>
    <t>13.6</t>
  </si>
  <si>
    <t>SOLEIRA E PEITORIL EM GRANITO (PRETO) C/ REBAIXO E=3CM</t>
  </si>
  <si>
    <t>13.7</t>
  </si>
  <si>
    <t>FORRO</t>
  </si>
  <si>
    <t>14.1</t>
  </si>
  <si>
    <t>14.2</t>
  </si>
  <si>
    <t>14.3</t>
  </si>
  <si>
    <t>14.4</t>
  </si>
  <si>
    <t>14.5</t>
  </si>
  <si>
    <t>14.6</t>
  </si>
  <si>
    <t>14.7</t>
  </si>
  <si>
    <t>14.8</t>
  </si>
  <si>
    <t>14.9</t>
  </si>
  <si>
    <t>14.10</t>
  </si>
  <si>
    <t>TABEIRA DE MADEIRA LEI, 1A QUALIDADE, 2,5X30,0CM PARA BEIRAL DE TELHADO</t>
  </si>
  <si>
    <t>PINTURA</t>
  </si>
  <si>
    <t>15.1</t>
  </si>
  <si>
    <t>15.2</t>
  </si>
  <si>
    <t>15.3</t>
  </si>
  <si>
    <t>15.4</t>
  </si>
  <si>
    <t>15.5</t>
  </si>
  <si>
    <t>15.6</t>
  </si>
  <si>
    <t>15.7</t>
  </si>
  <si>
    <t>15.8</t>
  </si>
  <si>
    <t>15.9</t>
  </si>
  <si>
    <t>15.10</t>
  </si>
  <si>
    <t>15.11</t>
  </si>
  <si>
    <t>15.12</t>
  </si>
  <si>
    <t>15.13</t>
  </si>
  <si>
    <t>15.14</t>
  </si>
  <si>
    <t>15.15</t>
  </si>
  <si>
    <t>VERNIZ SINTETICO BRILHANTE EM CONCRETO OU TIJOLO, DUAS DEMAOS</t>
  </si>
  <si>
    <t>15.16</t>
  </si>
  <si>
    <t>PINTURA EM VERNIZ SINTETICO BRILHANTE EM MADEIRA, TRES DEMAOS</t>
  </si>
  <si>
    <t>15.17</t>
  </si>
  <si>
    <t>PINTURA ESMALTE ACETINADO EM MADEIRA, DUAS DEMAOS</t>
  </si>
  <si>
    <t>15.18</t>
  </si>
  <si>
    <t>FUNDO SINTETICO NIVELADOR BRANCO</t>
  </si>
  <si>
    <t>15.19</t>
  </si>
  <si>
    <t>PINTURA IMUNIZANTE PARA MADEIRA, DUAS DEMAOS</t>
  </si>
  <si>
    <t>15.20</t>
  </si>
  <si>
    <t>FUNDO ANTICORROSIVO A BASE DE OXIDO DE FERRO (ZARCAO), DUAS DEMAOS</t>
  </si>
  <si>
    <t>15.21</t>
  </si>
  <si>
    <t>PINTURA ESMALTE ACETINADO, DUAS DEMAOS, SOBRE SUPERFICIE METALICA</t>
  </si>
  <si>
    <t>15.22</t>
  </si>
  <si>
    <t>PINTURA ACRILICA EM PISO CIMENTADO DUAS DEMAOS</t>
  </si>
  <si>
    <t>15.23</t>
  </si>
  <si>
    <t>PINTURA ACRILICA PARA SINALIZAÇÃO HORIZONTAL EM PISO CIMENTADO</t>
  </si>
  <si>
    <t>15.24</t>
  </si>
  <si>
    <t>POLIMENTO E ENCERAMENTO DE PISO EM MADEIRA</t>
  </si>
  <si>
    <t>INSTALAÇÕES ELÉTRICAS</t>
  </si>
  <si>
    <t>16.1</t>
  </si>
  <si>
    <t>REVISÃO DE PONTO DE LUZ</t>
  </si>
  <si>
    <t>16.2</t>
  </si>
  <si>
    <t>CAIXA PLÁSTICA 4"X2"</t>
  </si>
  <si>
    <t>16.3</t>
  </si>
  <si>
    <t>16.4</t>
  </si>
  <si>
    <t>CAIXA PLÁSTICA OCTOGONAL</t>
  </si>
  <si>
    <t>16.5</t>
  </si>
  <si>
    <t>TAMPA CEGA 4"X2" PLÁSTICA</t>
  </si>
  <si>
    <t>16.6</t>
  </si>
  <si>
    <t>16.7</t>
  </si>
  <si>
    <t>16.8</t>
  </si>
  <si>
    <t>16.9</t>
  </si>
  <si>
    <t>16.10</t>
  </si>
  <si>
    <t>16.11</t>
  </si>
  <si>
    <t>16.12</t>
  </si>
  <si>
    <t>16.13</t>
  </si>
  <si>
    <t>LÂMPADA LED 10 W BIVOLT BRANCA, FORMATO TRADICIONAL (BASE E27) - FORNECIMENTO E INSTALAÇÃO</t>
  </si>
  <si>
    <t>16.14</t>
  </si>
  <si>
    <t>LAMPADA FLUORESCENTE 40W - FORNECIMENTO E INSTALACAO</t>
  </si>
  <si>
    <t>16.15</t>
  </si>
  <si>
    <t>LUMINARIA DE TETO PLAFON/PLAFONIER EM PLASTICO COM BASE E27, EXCLUSO LÂMPADA - FORNECIMENTO E INSTALAÇÃO</t>
  </si>
  <si>
    <t>INSTALAÇÕES HIDRÁULICAS</t>
  </si>
  <si>
    <t>17.1</t>
  </si>
  <si>
    <t>ÁGUA FRIA</t>
  </si>
  <si>
    <t>17.1.1</t>
  </si>
  <si>
    <t>REVISÃO DE PONTO DE ÁGUA</t>
  </si>
  <si>
    <t>17.1.2</t>
  </si>
  <si>
    <t>17.1.3</t>
  </si>
  <si>
    <t>17.1.4</t>
  </si>
  <si>
    <t>17.1.5</t>
  </si>
  <si>
    <t>17.1.6</t>
  </si>
  <si>
    <t>17.1.7</t>
  </si>
  <si>
    <t>17.1.8</t>
  </si>
  <si>
    <t>17.1.9</t>
  </si>
  <si>
    <t>17.1.10</t>
  </si>
  <si>
    <t>17.1.11</t>
  </si>
  <si>
    <t>17.1.12</t>
  </si>
  <si>
    <t>17.1.13</t>
  </si>
  <si>
    <t>17.1.14</t>
  </si>
  <si>
    <t>17.1.15</t>
  </si>
  <si>
    <t>17.1.16</t>
  </si>
  <si>
    <t>17.1.17</t>
  </si>
  <si>
    <t>17.1.18</t>
  </si>
  <si>
    <t>17.1.19</t>
  </si>
  <si>
    <t>17.1.20</t>
  </si>
  <si>
    <t>17.1.21</t>
  </si>
  <si>
    <t>17.1.22</t>
  </si>
  <si>
    <t>17.1.23</t>
  </si>
  <si>
    <t>17.1.24</t>
  </si>
  <si>
    <t>17.1.25</t>
  </si>
  <si>
    <t>17.2</t>
  </si>
  <si>
    <t>REGISTROS, VÁLVULAS E BÓIAS</t>
  </si>
  <si>
    <t>17.2.1</t>
  </si>
  <si>
    <t>ACABAMENTO P/ REGISTRO DE GAVETA</t>
  </si>
  <si>
    <t>17.2.2</t>
  </si>
  <si>
    <t>ACABAMENTO P/ REGISTRO DE PRESSÃO</t>
  </si>
  <si>
    <t>17.2.3</t>
  </si>
  <si>
    <t>FORNECIMENTO E INSTALAÇÃO DE ACABAMENTO PARA VÁLVULA DE DESCARGA</t>
  </si>
  <si>
    <t>17.2.4</t>
  </si>
  <si>
    <t>FORNECIMENTO E INSTALAÇÃO DE REPARO DE VÁLVULA DE DESCARGA</t>
  </si>
  <si>
    <t>17.2.5</t>
  </si>
  <si>
    <t>VALVULA DESCARGA 1.1/2" COM REGISTRO, ACABAMENTO EM METAL CROMADO - FORNECIMENTO E INSTALACAO</t>
  </si>
  <si>
    <t>17.2.6</t>
  </si>
  <si>
    <t>VÁLVULA DE PÉ COM CRIVO Ø 65MM (2.1/2") - FORNECIMENTO E INSTALAÇÃO</t>
  </si>
  <si>
    <t>17.2.7</t>
  </si>
  <si>
    <t>VÁLVULA DE RETENÇÃO HORIZONTAL Ø 65MM (2.1/2") - FORNECIMENTO E INSTALAÇÃO</t>
  </si>
  <si>
    <t>17.2.8</t>
  </si>
  <si>
    <t>VALVULA RETENCAO VERTICAL BRONZE (PN-16) 2.1/2" 200PSI - EXTREMIDADES COM ROSCA - FORNECIMENTO E INSTALACAO</t>
  </si>
  <si>
    <t>17.2.9</t>
  </si>
  <si>
    <t>VÁLVULA DE PÉ COM CRIVO Ø 40MM (1.1/2") - FORNECIMENTO E INSTALAÇÃO</t>
  </si>
  <si>
    <t>17.2.10</t>
  </si>
  <si>
    <t>VÁLVULA DE RETENÇÃO HORIZONTAL Ø 40MM (1.1/2") - FORNECIMENTO E INSTALAÇÃO</t>
  </si>
  <si>
    <t>17.2.11</t>
  </si>
  <si>
    <t>17.2.12</t>
  </si>
  <si>
    <t>17.2.13</t>
  </si>
  <si>
    <t>17.2.14</t>
  </si>
  <si>
    <t>17.2.15</t>
  </si>
  <si>
    <t>17.2.16</t>
  </si>
  <si>
    <t>17.2.17</t>
  </si>
  <si>
    <t>17.2.18</t>
  </si>
  <si>
    <t>17.2.19</t>
  </si>
  <si>
    <t>17.2.20</t>
  </si>
  <si>
    <t>17.3</t>
  </si>
  <si>
    <t>ESGOTO</t>
  </si>
  <si>
    <t>17.3.1</t>
  </si>
  <si>
    <t>REVISÃO DE PONTO DE ESGOTO</t>
  </si>
  <si>
    <t>17.3.2</t>
  </si>
  <si>
    <t>17.3.3</t>
  </si>
  <si>
    <t>17.3.4</t>
  </si>
  <si>
    <t>17.3.5</t>
  </si>
  <si>
    <t>17.3.6</t>
  </si>
  <si>
    <t>17.3.7</t>
  </si>
  <si>
    <t>17.3.8</t>
  </si>
  <si>
    <t>17.3.9</t>
  </si>
  <si>
    <t>17.3.10</t>
  </si>
  <si>
    <t>17.3.11</t>
  </si>
  <si>
    <t>17.3.12</t>
  </si>
  <si>
    <t>17.3.13</t>
  </si>
  <si>
    <t>17.3.14</t>
  </si>
  <si>
    <t>17.3.15</t>
  </si>
  <si>
    <t>17.4</t>
  </si>
  <si>
    <t>ÁGUA PLUVIAL</t>
  </si>
  <si>
    <t>17.4.1</t>
  </si>
  <si>
    <t>17.4.2</t>
  </si>
  <si>
    <t>17.4.3</t>
  </si>
  <si>
    <t>17.4.4</t>
  </si>
  <si>
    <t>17.5</t>
  </si>
  <si>
    <t>RALOS, CAIXAS, FOSSAS E SUMIDOUROS</t>
  </si>
  <si>
    <t>17.5.1</t>
  </si>
  <si>
    <t>CAIXA DE AREIA 60X60X60CM EM ALVENARIA - EXECUÇÃO</t>
  </si>
  <si>
    <t>17.5.2</t>
  </si>
  <si>
    <t>CAIXA DE GORDURA DUPLA EM CONCRETO PRE-MOLDADO DN 60MM COM TAMPA - FORNECIMENTO E INSTALACAO</t>
  </si>
  <si>
    <t>17.5.3</t>
  </si>
  <si>
    <t>17.5.4</t>
  </si>
  <si>
    <t>CAIXA D´ÁGUA EM POLIETILENO, 1000 LITROS, COM ACESSÓRIOS</t>
  </si>
  <si>
    <t>17.5.5</t>
  </si>
  <si>
    <t>17.5.6</t>
  </si>
  <si>
    <t>17.5.7</t>
  </si>
  <si>
    <t>17.5.8</t>
  </si>
  <si>
    <t>17.5.9</t>
  </si>
  <si>
    <t>17.5.10</t>
  </si>
  <si>
    <t>17.5.11</t>
  </si>
  <si>
    <t>17.6</t>
  </si>
  <si>
    <t>DRENAGEM</t>
  </si>
  <si>
    <t>17.6.1</t>
  </si>
  <si>
    <t>BOCA DE LOBO EM ALVENARIA TIJOLO MACICO, REVESTIDA C/ ARGAMASSA DE CIMENTO E AREIA 1:3, SOBRE LASTRO DE CONCRETO 10CM E TAMPA DE CONCRETO ARMADO</t>
  </si>
  <si>
    <t>17.6.2</t>
  </si>
  <si>
    <t>POCO DE VISITA EM ALVENARIA, PARA REDE D=0,80 M, PARTE FIXA C/ 1,00 M DE ALTURA</t>
  </si>
  <si>
    <t>17.6.3</t>
  </si>
  <si>
    <t>TUBO PVC CORRUGADO RIGIDO PERFURADO DN 150 PARA DRENAGEM - FORNECIMENTO E INSTALACAO</t>
  </si>
  <si>
    <t>17.6.4</t>
  </si>
  <si>
    <t>CAMADA DRENANTE COM AREIA MEDIA</t>
  </si>
  <si>
    <t>17.6.5</t>
  </si>
  <si>
    <t>CAMADA DRENANTE COM BRITA NUM 2</t>
  </si>
  <si>
    <t>APARELHOS, LOUÇAS, METAIS E ACESSÓRIOS SANITÁRIOS</t>
  </si>
  <si>
    <t>18.1</t>
  </si>
  <si>
    <t>18.2</t>
  </si>
  <si>
    <t>18.3</t>
  </si>
  <si>
    <t>18.4</t>
  </si>
  <si>
    <t>18.5</t>
  </si>
  <si>
    <t>18.6</t>
  </si>
  <si>
    <t>CUBA DE EMBUTIR DE AÇO INOXIDÁVEL FUNDA 40X40X60CM- FORNECIMENTO E INSTALAÇÃO.</t>
  </si>
  <si>
    <t>18.7</t>
  </si>
  <si>
    <t>18.8</t>
  </si>
  <si>
    <t>18.9</t>
  </si>
  <si>
    <t>18.10</t>
  </si>
  <si>
    <t>18.11</t>
  </si>
  <si>
    <t>18.12</t>
  </si>
  <si>
    <t>18.13</t>
  </si>
  <si>
    <t>18.14</t>
  </si>
  <si>
    <t>18.15</t>
  </si>
  <si>
    <t>CAIXA DE DESCARGA PLÁSTICA - EXTERNA - FORNECIMENTO E INSTALAÇÃO.</t>
  </si>
  <si>
    <t>18.16</t>
  </si>
  <si>
    <t>18.17</t>
  </si>
  <si>
    <t>REASSENTAMENTO DE BACIA SIFONADA COM CAIXA ACOPLADA</t>
  </si>
  <si>
    <t>18.18</t>
  </si>
  <si>
    <t>FORNECIMENTO E INSTALAÇÃO DE ASSENTO SANITÁRIO DE PLÁSTICO, TIPO CONVENCIONAL</t>
  </si>
  <si>
    <t>18.19</t>
  </si>
  <si>
    <t>ASSENTO PLÁSTICO ALMOFADADO</t>
  </si>
  <si>
    <t>18.20</t>
  </si>
  <si>
    <t>ASSENTO DE POLIÉSTER</t>
  </si>
  <si>
    <t>18.21</t>
  </si>
  <si>
    <t>18.22</t>
  </si>
  <si>
    <t>18.23</t>
  </si>
  <si>
    <t>18.24</t>
  </si>
  <si>
    <t>18.25</t>
  </si>
  <si>
    <t>18.26</t>
  </si>
  <si>
    <t>18.27</t>
  </si>
  <si>
    <t>PORTA TOALHA ROSTO EM METAL CROMADO, TIPO ARGOLA, INCLUSO FIXAÇÃO.</t>
  </si>
  <si>
    <t>18.28</t>
  </si>
  <si>
    <t>PORTA TOALHA DE PAPEL - POLIPROPILENO</t>
  </si>
  <si>
    <t>18.29</t>
  </si>
  <si>
    <t>CHUVEIRO ELETRICO COMUM CORPO PLASTICO TIPO DUCHA, FORNECIMENTO E INSTALACAO</t>
  </si>
  <si>
    <t>18.30</t>
  </si>
  <si>
    <t>18.31</t>
  </si>
  <si>
    <t>DUCHA HIGIENICA PLASTICA COM REGISTRO METALICO 1/2 "</t>
  </si>
  <si>
    <t>18.32</t>
  </si>
  <si>
    <t>TUBO DE LIGACAO EM PVC C/ CANOPLA P/ BACIA SANITÁRIA - FORNECIMENTO E INSTALACAO</t>
  </si>
  <si>
    <t>18.33</t>
  </si>
  <si>
    <t>FORNECIMENTO E INSTALAÇÃO DE GRELHA BRANCA TIPO ABRE/FECHA 100MM</t>
  </si>
  <si>
    <t>18.34</t>
  </si>
  <si>
    <t>FORNECIMENTO E INSTALAÇÃO DE GRELHA BRANCA TIPO ABRE/FECHA 150MM</t>
  </si>
  <si>
    <t>18.35</t>
  </si>
  <si>
    <t>18.36</t>
  </si>
  <si>
    <t>18.37</t>
  </si>
  <si>
    <t>18.38</t>
  </si>
  <si>
    <t>18.39</t>
  </si>
  <si>
    <t>18.40</t>
  </si>
  <si>
    <t>TORNEIRA COM ALAVANCA</t>
  </si>
  <si>
    <t>METAIS</t>
  </si>
  <si>
    <t>19.1</t>
  </si>
  <si>
    <t>CORRIMAO EM TUBO ACO GALVANIZADO 1 1/4" COM BRACADEIRA</t>
  </si>
  <si>
    <t>19.2</t>
  </si>
  <si>
    <t>19.3</t>
  </si>
  <si>
    <t>CANTONEIRA DE MADEIRA 3,0X3,0X1,0CM</t>
  </si>
  <si>
    <t>19.4</t>
  </si>
  <si>
    <t>GUARDA-CORPO EM TUBO DE ACO GALVANIZADO 1 1/2"</t>
  </si>
  <si>
    <t>19.5</t>
  </si>
  <si>
    <t>ESCADA TIPO MARINHEIRO EM ACO CA-50 9,52MM INCLUSO PINTURA COM FUNDO ANTICORROSIVO TIPO ZARCAO</t>
  </si>
  <si>
    <t>19.6</t>
  </si>
  <si>
    <t>GUARDA-CORPO COM CORRIMAO EM TUBO DE ACO GALVANIZADO 1 1/2"</t>
  </si>
  <si>
    <t>19.7</t>
  </si>
  <si>
    <t>19.8</t>
  </si>
  <si>
    <t>19.9</t>
  </si>
  <si>
    <t>19.10</t>
  </si>
  <si>
    <t>BARRA EM AÇO INOX (PNE)</t>
  </si>
  <si>
    <t>CERCAS</t>
  </si>
  <si>
    <t>20.1</t>
  </si>
  <si>
    <t>CERCA COM MOUROES DE MADEIRA, 7,5X7,5CM, ESPACAMENTO DE 2M, ALTURA LIVRE DE 2M, CRAVADOS 0,5M, COM 8 FIOS DE ARAME FARPADO Nº 14 CLASSE 250</t>
  </si>
  <si>
    <t>20.2</t>
  </si>
  <si>
    <t>CERCA COM MOUROES DE CONCRETO, RETO, 15X15CM, ESPACAMENTO DE 3M, CRAVADOS 0,5M, ESCORAS DE 10X10CM NOS CANTOS, COM 12 FIOS DE ARAME DE ACO OVALADO 15X17</t>
  </si>
  <si>
    <t>20.3</t>
  </si>
  <si>
    <t>RECOMPOSICAO PARCIAL DO ARAME FARPADO Nº 14 CLASSE 250, FIXADO EM CERCA COM MOURÕES DE CONCRETO, RETO, 15X15CM</t>
  </si>
  <si>
    <t>20.4</t>
  </si>
  <si>
    <t>ALAMBRADO EM MOUROES DE CONCRETO "T", ALTURA LIVRE 2M, ESPACADOS A CADA 2M, COM TELA DE ARAME GALVANIZADO, FIO 14 BWG E MALHA QUADRADA 5X5CM</t>
  </si>
  <si>
    <t>20.5</t>
  </si>
  <si>
    <t>ALAMBRADO EM TUBOS DE ACO GALVANIZADO, COM COSTURA, DIN 2440, DIAMETRO 2", ALTURA 3M, FIXADOS A CADA 2M EM BLOCOS DE CONCRETO, COM TELA DE ARAME GALVANIZADO REVESTIDO COM PVC, FIO 12 BWG E MALHA 7,5X7,5CM</t>
  </si>
  <si>
    <t>20.6</t>
  </si>
  <si>
    <t>20.7</t>
  </si>
  <si>
    <t>PAVIMENTAÇÃO</t>
  </si>
  <si>
    <t>21.1</t>
  </si>
  <si>
    <t>RECOMPOSICAO DE PAVIMENTACAO TIPO BLOKRET SOBRE COLCHAO DE AREIA COM REAPROVEITAMENTO DE MATERIAL</t>
  </si>
  <si>
    <t>21.2</t>
  </si>
  <si>
    <t>SERVIÇOS DIVERSOS</t>
  </si>
  <si>
    <t>22.1</t>
  </si>
  <si>
    <t>APLICAÇÃO DE SILICONE INCOLOR</t>
  </si>
  <si>
    <t>22.2</t>
  </si>
  <si>
    <t>PELÍCULA - FORNECIMENTO E INSTALAÇÃO</t>
  </si>
  <si>
    <t>22.3</t>
  </si>
  <si>
    <t>PRATELEIRA EM MAD. DE LEI (L=0,3M; E=3CM) FORNECIMENTO E INSTALAÇÃO, INCLUSO FIXAÇÃO COM MÃO FRANCESA E PINTURA EM VERNIZ</t>
  </si>
  <si>
    <t>22.4</t>
  </si>
  <si>
    <t>PLACA ESMALTADA PARA IDENTIFICAÇÃO NR DE RUA, DIMENSÕES 45X25CM</t>
  </si>
  <si>
    <t>22.5</t>
  </si>
  <si>
    <t>PLACA DE SINALIZAÇÃO FOTOLUMINOSCENTE</t>
  </si>
  <si>
    <t>22.6</t>
  </si>
  <si>
    <t>PLACA DE INAUGURAÇÃO EM AÇO/LETRAS BX. RELEVO-(60 X 40CM)</t>
  </si>
  <si>
    <t>22.7</t>
  </si>
  <si>
    <t>22.8</t>
  </si>
  <si>
    <t>ESCÁPULA</t>
  </si>
  <si>
    <t>22.9</t>
  </si>
  <si>
    <t>ISOLAMENTO COM TELA DE ARAME GALVANIZADA (14 BWG) MALHA 3/8"- FORNECIMENTO E INSTALAÇÃO</t>
  </si>
  <si>
    <t>22.10</t>
  </si>
  <si>
    <t>TELA DE NYLON</t>
  </si>
  <si>
    <t>22.11</t>
  </si>
  <si>
    <t>MONTAGEM/DESMONTAGEM E INSTALAÇÃO/DESISNTALAÇÃO DE CHUVEIRO LAVA OLHOS</t>
  </si>
  <si>
    <t>SERVIÇOS FINAIS</t>
  </si>
  <si>
    <t>23.1</t>
  </si>
  <si>
    <t>23.2</t>
  </si>
  <si>
    <t>LIMPEZA DE SUPERFICIES COM JATO DE ALTA PRESSAO DE AR E AGUA</t>
  </si>
  <si>
    <t>CARGA MANUAL DE ENTULHO EM CAMINHAO BASCULANTE 6 M3</t>
  </si>
  <si>
    <t>23.4</t>
  </si>
  <si>
    <t>TRANSPORTE DE ENTULHO COM CAMINHAO BASCULANTE 6 M3, RODOVIA PAVIMENTADA, DMT 0,5 A 1,0 KM</t>
  </si>
  <si>
    <t>EMISSOR</t>
  </si>
  <si>
    <t>VERSÃO</t>
  </si>
  <si>
    <t>TIPO DOCUMENTO</t>
  </si>
  <si>
    <t>DEMANDANTES</t>
  </si>
  <si>
    <t>LOCAL DO SERVIÇO</t>
  </si>
  <si>
    <t>BLOCOS</t>
  </si>
  <si>
    <t>NATUREZA DO SERVIÇO</t>
  </si>
  <si>
    <t>Cátia Magalhães</t>
  </si>
  <si>
    <t>001</t>
  </si>
  <si>
    <t>GLPI</t>
  </si>
  <si>
    <t>Administrativo</t>
  </si>
  <si>
    <t>AIT</t>
  </si>
  <si>
    <t>Campus Alenquer</t>
  </si>
  <si>
    <t>TPJ 01 00 ÁREA EXTERNA - SETOR 1</t>
  </si>
  <si>
    <t>Frequente</t>
  </si>
  <si>
    <t>Apar. Sanitário</t>
  </si>
  <si>
    <t>Naiane Marques</t>
  </si>
  <si>
    <t>002</t>
  </si>
  <si>
    <t>Email</t>
  </si>
  <si>
    <t>Alimentação</t>
  </si>
  <si>
    <t>ARNI</t>
  </si>
  <si>
    <t>Campus Itaituba</t>
  </si>
  <si>
    <t>TPJ 02 00 ÁREA EXTERNA - SETOR 2</t>
  </si>
  <si>
    <t>Pavimentação</t>
  </si>
  <si>
    <t>Cercamento</t>
  </si>
  <si>
    <t>Thaita Costa</t>
  </si>
  <si>
    <t>003</t>
  </si>
  <si>
    <t>Ligação Telefônica</t>
  </si>
  <si>
    <t>Apoio a informática</t>
  </si>
  <si>
    <t>ARQ</t>
  </si>
  <si>
    <t>Campus Juruti</t>
  </si>
  <si>
    <t>TPJ 03 00 ÁREA EXTERNA - SETOR  3</t>
  </si>
  <si>
    <t>Desocupação</t>
  </si>
  <si>
    <t>Demolição</t>
  </si>
  <si>
    <t>Luciana Lavareda</t>
  </si>
  <si>
    <t>004</t>
  </si>
  <si>
    <t>Memorando</t>
  </si>
  <si>
    <t>Auditório</t>
  </si>
  <si>
    <t>AUDITORIA</t>
  </si>
  <si>
    <t>Campus Monte Alegre</t>
  </si>
  <si>
    <t>TPJ 04 00 ÁREA EXTERNA - SETOR  4</t>
  </si>
  <si>
    <t>Reparo</t>
  </si>
  <si>
    <t>Diversos</t>
  </si>
  <si>
    <t>Isaías Gonçalves</t>
  </si>
  <si>
    <t>Memorando Eletrônico</t>
  </si>
  <si>
    <t>Biblioteca</t>
  </si>
  <si>
    <t>BIB</t>
  </si>
  <si>
    <t>Campus Óbidos</t>
  </si>
  <si>
    <t>TPJ 05 00 ÁREA EXTERNA - SETOR 5</t>
  </si>
  <si>
    <t>Alteração layout</t>
  </si>
  <si>
    <t>Esgoto</t>
  </si>
  <si>
    <t>Romulo Davi</t>
  </si>
  <si>
    <t>Pessoalmente</t>
  </si>
  <si>
    <t>Infraestrutura externa</t>
  </si>
  <si>
    <t>BIBCA</t>
  </si>
  <si>
    <t>Campus Oriximiná</t>
  </si>
  <si>
    <t>TPJ 01 01 - GUARITA</t>
  </si>
  <si>
    <t>Ampliação</t>
  </si>
  <si>
    <t>Esquadria</t>
  </si>
  <si>
    <t>Whatsapp</t>
  </si>
  <si>
    <t>Instalações sanitárias</t>
  </si>
  <si>
    <t>CADEX</t>
  </si>
  <si>
    <t>Campus Santarém - Almoxarifado</t>
  </si>
  <si>
    <t>TPJ 01 02 - REITORIA, CTIC, CERIMONIAL</t>
  </si>
  <si>
    <t>Construção</t>
  </si>
  <si>
    <t>Estrutura</t>
  </si>
  <si>
    <t>Laboratórios</t>
  </si>
  <si>
    <t>CALE</t>
  </si>
  <si>
    <t>Campus Santarém - Arquivo Central</t>
  </si>
  <si>
    <t>TPJ 01 03 - SEGURANÇA, COMUNICAÇÃO, AUDITORIA</t>
  </si>
  <si>
    <t>Forro</t>
  </si>
  <si>
    <t>TIPO MANUTENÇÃO</t>
  </si>
  <si>
    <t>GRAU DE URGÊNCIA</t>
  </si>
  <si>
    <t>STATUS</t>
  </si>
  <si>
    <t xml:space="preserve">Outros </t>
  </si>
  <si>
    <t>CAP</t>
  </si>
  <si>
    <t>Campus Santarém - Terreno 24 Outubro</t>
  </si>
  <si>
    <t>TPJ 01 04 - IBEF, LABORATORIO QUIMICA ICTA</t>
  </si>
  <si>
    <t>Hidráulica</t>
  </si>
  <si>
    <t>Corretiva</t>
  </si>
  <si>
    <t>Muito Alta</t>
  </si>
  <si>
    <t>Processando</t>
  </si>
  <si>
    <t>Sala de atendimento ao aluno</t>
  </si>
  <si>
    <t>CAPP</t>
  </si>
  <si>
    <t>Campus Santarém - UAE</t>
  </si>
  <si>
    <t>TPJ 01 05 - PROFESSORES IBEF</t>
  </si>
  <si>
    <t>Limpeza</t>
  </si>
  <si>
    <t>Preventiva</t>
  </si>
  <si>
    <t>Alta</t>
  </si>
  <si>
    <t>Pendente</t>
  </si>
  <si>
    <t>Sala de aula</t>
  </si>
  <si>
    <t>CCC</t>
  </si>
  <si>
    <t>Campus Santarém - Unidade Amazônia</t>
  </si>
  <si>
    <t>TPJ 01 06 - ANTIGO ICTA (SEM USO)</t>
  </si>
  <si>
    <t>Paredes</t>
  </si>
  <si>
    <t>Melhoria</t>
  </si>
  <si>
    <t>Média</t>
  </si>
  <si>
    <t>Solucionada</t>
  </si>
  <si>
    <t>Sala de professores</t>
  </si>
  <si>
    <t>CCMP</t>
  </si>
  <si>
    <t>Campus Santarém - Unidade Rondon</t>
  </si>
  <si>
    <t>TPJ 01 07 - DEPOSITO CONTRATO DE LIMPEZA</t>
  </si>
  <si>
    <t>Pisos</t>
  </si>
  <si>
    <t>Baixa</t>
  </si>
  <si>
    <t>Fechada</t>
  </si>
  <si>
    <t xml:space="preserve">Vários </t>
  </si>
  <si>
    <t>CCOMU</t>
  </si>
  <si>
    <t>Campus Santarém - Unidade Tapajós</t>
  </si>
  <si>
    <t>TPJ 01 08 - LABORATORIO TECNOLOGIA DA MADEIRA</t>
  </si>
  <si>
    <t>Telhado</t>
  </si>
  <si>
    <t>Muito Baixa</t>
  </si>
  <si>
    <t>Viveiro</t>
  </si>
  <si>
    <t>CCULT</t>
  </si>
  <si>
    <t>TPJ 01 11 - LABORATORIOS ICTA E IEG</t>
  </si>
  <si>
    <t>Guarda-Corpo/Corrimão</t>
  </si>
  <si>
    <t>CDD</t>
  </si>
  <si>
    <t>TPJ 01 12 - LABORATORIOS DE SEMENTES FLORESTAIS</t>
  </si>
  <si>
    <t>Instalação Hidrossantária</t>
  </si>
  <si>
    <t>CDPH</t>
  </si>
  <si>
    <t>TPJ 01 13 - LABORATORIOS - ICED E ISCO</t>
  </si>
  <si>
    <t>CEL</t>
  </si>
  <si>
    <t>TPJ 01 14 - CASA DE MADEIRA - VIVEIRO 1</t>
  </si>
  <si>
    <t>CEN</t>
  </si>
  <si>
    <t>TPJ 01 16 - LABORATORIOS</t>
  </si>
  <si>
    <t>CERIM</t>
  </si>
  <si>
    <t>TPJ 01 17 - LABORATORIO ARQUEOLOGIA 2 - ICS</t>
  </si>
  <si>
    <t>CFI</t>
  </si>
  <si>
    <t>TPJ - ÁREA EXTERNA</t>
  </si>
  <si>
    <t>CGA</t>
  </si>
  <si>
    <t>TPJ 01 26 - LABORATORIOS IEG</t>
  </si>
  <si>
    <t>CIBEF</t>
  </si>
  <si>
    <t>TPJ 01 27 - SALA DE MONITORAMENTO</t>
  </si>
  <si>
    <t>CITA</t>
  </si>
  <si>
    <t xml:space="preserve">TPJ 01 28 - ESCRITORIO CONTRATO LIMPEZA </t>
  </si>
  <si>
    <t>CJUR</t>
  </si>
  <si>
    <t>TPJ 01 29 - LABORATORIO DE CIENCIAS ATMOSFERICAS - IEG</t>
  </si>
  <si>
    <t>CLON</t>
  </si>
  <si>
    <t>TPJ 01 30 - LABORATORIO DE INTELIGENCIA COMPUTACIONAL - IEG</t>
  </si>
  <si>
    <t>CMAL</t>
  </si>
  <si>
    <t>TPJ 01 31 - LABORATORIO ARQUEOLOGIA 1 - ICS</t>
  </si>
  <si>
    <t>CMANUT</t>
  </si>
  <si>
    <t>TPJ 01 33 - LABORATORIO DE MORFOFISIOLOGIA</t>
  </si>
  <si>
    <t>CME</t>
  </si>
  <si>
    <t>TPJ 01 34 - BLOCO DE SALAS ESPECIAIS - BSE</t>
  </si>
  <si>
    <t>COBI</t>
  </si>
  <si>
    <t>TPJ 01 35 - CABINE DE MEDICAO</t>
  </si>
  <si>
    <t>CONJUR</t>
  </si>
  <si>
    <t>TPJ 01 36 - SE-01 - SALA PROFESSORES - PROVISORIA</t>
  </si>
  <si>
    <t>COORDESTAG</t>
  </si>
  <si>
    <t>TPJ 01 37 - SE-02 - SUBESTAÇÃO</t>
  </si>
  <si>
    <t>CORI</t>
  </si>
  <si>
    <t>TPJ 01 38 - SE-03 - SUBESTAÇÃO</t>
  </si>
  <si>
    <t>CPADS</t>
  </si>
  <si>
    <t>TPJ 01 39 - SE-04 - SUBESTAÇÃO</t>
  </si>
  <si>
    <t>CPCJ</t>
  </si>
  <si>
    <t>TPJ 01 40 - SE-05 - SUBESTAÇÃO</t>
  </si>
  <si>
    <t>CPIA</t>
  </si>
  <si>
    <t>TPJ 01 41 - SISTEMA DE ABASTECIMENTO DE AGUA</t>
  </si>
  <si>
    <t>CPP</t>
  </si>
  <si>
    <t>TPJ 01 42 - BLOCO MODULAR TAPAJOS</t>
  </si>
  <si>
    <t>CPROFLETRAS</t>
  </si>
  <si>
    <t>TPJ 02 01 - VIVEIRO 2 - BOSQUE MEKEDECE</t>
  </si>
  <si>
    <t>CSER</t>
  </si>
  <si>
    <t>TPJ 03 01 - RESTAURANTE UNIVERSITARIO</t>
  </si>
  <si>
    <t>CSG</t>
  </si>
  <si>
    <t>TPJ 04 01 - NUCLEO TECNOLOGICO DE BIOATIVOS</t>
  </si>
  <si>
    <t>CSP</t>
  </si>
  <si>
    <t>TPJ 04 02 - LABORATORIOS LARSANA, BROMATOLOGIA</t>
  </si>
  <si>
    <t>CTIC</t>
  </si>
  <si>
    <t>TPJ 04 03 - CASINHA DA BALANCA</t>
  </si>
  <si>
    <t>CTRANS</t>
  </si>
  <si>
    <t>TPJ 05 01 - LAB MULTIPLO PARA PRODUCAO DE ORG AQUATICOS</t>
  </si>
  <si>
    <t>DAAF</t>
  </si>
  <si>
    <t>TPJ 05 02 - LABORATORIO DE TRATAMENTO DE AGUAS RESIDUARIAS</t>
  </si>
  <si>
    <t>DAES</t>
  </si>
  <si>
    <t>TPJ 05 03 - SISTEMA DE ABASTECIMENTO DE AGUA</t>
  </si>
  <si>
    <t>DAPM</t>
  </si>
  <si>
    <t>TPJ 06 01 - TERRENO 24 DE OUTUBRO</t>
  </si>
  <si>
    <t>DCC</t>
  </si>
  <si>
    <t>RDN 01 01 - SALAS DE AULA E ARQUIVO DESLIZANTE</t>
  </si>
  <si>
    <t>DCS</t>
  </si>
  <si>
    <t>RDN 01 02 - SALAS DE AULA E LABORATORIOS HISTORIA, GEOGRAFIA</t>
  </si>
  <si>
    <t>DEN</t>
  </si>
  <si>
    <t>RDN 01 03 - SALAS DE AULA E LABORATORIO PEDAGOGIA</t>
  </si>
  <si>
    <t>DFC</t>
  </si>
  <si>
    <t>RDN 01 04 - GUARITA</t>
  </si>
  <si>
    <t>DGDP</t>
  </si>
  <si>
    <t>RDN 01 05 - BIBLIOTECA E AUDITORIO</t>
  </si>
  <si>
    <t>DIAVI</t>
  </si>
  <si>
    <t>RDN 01 06 - JUIZADO RELACOES DE CONSUMO E REPROGRAFIA</t>
  </si>
  <si>
    <t>DIPLAN</t>
  </si>
  <si>
    <t>RDN 01 07 - CENTRO HISTORICO</t>
  </si>
  <si>
    <t>DIREX</t>
  </si>
  <si>
    <t>RDN 01 08 - SUBESTACAO E ARQUIVO</t>
  </si>
  <si>
    <t>DOP</t>
  </si>
  <si>
    <t>RDN 01 09 - GELOPA, AFRICANIDADES, GEPES</t>
  </si>
  <si>
    <t>DRA</t>
  </si>
  <si>
    <t>RDN 01 10 - LABORATORIOS, CTIC, BASE LIMPEZA</t>
  </si>
  <si>
    <t>DSQV</t>
  </si>
  <si>
    <t>RDN 01 11 - BIOTERIO</t>
  </si>
  <si>
    <t>GABINETE</t>
  </si>
  <si>
    <t>RDN 01 12 - LABORATORIO BIOLOGIA EXPERIMENTAL</t>
  </si>
  <si>
    <t>IBEF</t>
  </si>
  <si>
    <t xml:space="preserve">RDN 01 13 - PROFMAT </t>
  </si>
  <si>
    <t>ICED</t>
  </si>
  <si>
    <t>RDN 01 14 - BLOCO H</t>
  </si>
  <si>
    <t>ICS</t>
  </si>
  <si>
    <t>RDN 01 15 - SISTEMA DE ABASTECIMENTO DE AGUA</t>
  </si>
  <si>
    <t>ICTA</t>
  </si>
  <si>
    <t>AMZ 01 01 - PREDIO PRINCIPAL</t>
  </si>
  <si>
    <t>IEG</t>
  </si>
  <si>
    <t>AMZ 01 02 - GARAGEM, COORDENACAO DE TRANSPORTE-PROAD</t>
  </si>
  <si>
    <t>ISCO</t>
  </si>
  <si>
    <t>AMZ 02 01 - ANEXO</t>
  </si>
  <si>
    <t>OUVIDORIA</t>
  </si>
  <si>
    <t>AMZ 02 02 - GARAGEM</t>
  </si>
  <si>
    <t>PPGSND</t>
  </si>
  <si>
    <t>AMZ 03 01 - ALMOXARIFADO</t>
  </si>
  <si>
    <t>PROAD</t>
  </si>
  <si>
    <t>AMZ 04 01 - CASA ARQUIVO CENTRAL</t>
  </si>
  <si>
    <t>PROCCE</t>
  </si>
  <si>
    <t>UAE 01 01 - CASA SEDE</t>
  </si>
  <si>
    <t>PROEN</t>
  </si>
  <si>
    <t>UAE 01 02 - GALPÃO DE EQUIPAMENTOS</t>
  </si>
  <si>
    <t>PROGEP</t>
  </si>
  <si>
    <t>UAE 01 03 - ALOJAMENTO</t>
  </si>
  <si>
    <t>PROGES</t>
  </si>
  <si>
    <t>UAE 01 04 - FABRICA HORTIFRUTI</t>
  </si>
  <si>
    <t>PROPLAN</t>
  </si>
  <si>
    <t>UAE 01 05 - GALPAO HORTIFRUTI</t>
  </si>
  <si>
    <t>PROPPIT</t>
  </si>
  <si>
    <t>UAE 01 06 - LABORATORIO HORTIFRUTI</t>
  </si>
  <si>
    <t>PROTOCOLO</t>
  </si>
  <si>
    <t>UAE 01 07 - AREA EXTERNA</t>
  </si>
  <si>
    <t>REITORIA</t>
  </si>
  <si>
    <t>UAE 02 01 - ALOJAMENTO - REDARIO</t>
  </si>
  <si>
    <t>RIDH</t>
  </si>
  <si>
    <t>UAE 02 02 - ALOJAMENTO - QUARTOS</t>
  </si>
  <si>
    <t>SEGE</t>
  </si>
  <si>
    <t>UAE 02 03 - ICTA</t>
  </si>
  <si>
    <t>SGC</t>
  </si>
  <si>
    <t>UAE 02 04 - IBEF</t>
  </si>
  <si>
    <t>SINFRA</t>
  </si>
  <si>
    <t>UAE 02 05 - IEG</t>
  </si>
  <si>
    <t>UAE</t>
  </si>
  <si>
    <t>UAE 03 01 - UNIDADE ABARE</t>
  </si>
  <si>
    <t>UAE 04 01 - FAZENDA BARREIRINHA</t>
  </si>
  <si>
    <t xml:space="preserve">MTA 01 01 - CAMPUS </t>
  </si>
  <si>
    <t>MTA 01 02 - TERRENO 1</t>
  </si>
  <si>
    <t>MTA 01 03 - TERRENO 2</t>
  </si>
  <si>
    <t>ALQ 01 01 - CAMPUS</t>
  </si>
  <si>
    <t xml:space="preserve">ALQ 01 02 - TERRENO </t>
  </si>
  <si>
    <t>ORX 01 01 - CAMPUS</t>
  </si>
  <si>
    <t>ORX 01 02 - BIOTERIO</t>
  </si>
  <si>
    <t>JUR 01 01 - CAMPUS</t>
  </si>
  <si>
    <t>OBI 01 01 - CAMPUS</t>
  </si>
  <si>
    <t>OBI 01 02 - TERRENO</t>
  </si>
  <si>
    <t>ITB 01 01 - CAMPUS</t>
  </si>
  <si>
    <t>ITB 01 02 -TERRENO</t>
  </si>
  <si>
    <t>1.1 LIMPEZA MANUAL DO TERRENO (C/ RASPAGEM SUPERFICIAL)</t>
  </si>
  <si>
    <t>2.1 APICOAMENTO MANUAL DE SUPERFICIE DE CONCRETO</t>
  </si>
  <si>
    <t>6.1.1 IMUNIZACAO DE MADEIRAMENTO PARA COBERTURA UTILIZANDO CUPINICIDA INCOLOR</t>
  </si>
  <si>
    <t>6.2.1 RECOLOCACAO DE TELHAS CERAMICAS, CONSIDERANDO REAPROVEITAMENTO DE MATERIAL</t>
  </si>
  <si>
    <t>7.1 IMPERMEABILIZACAO DE SUPERFICIE COM ARGAMASSA DE CIMENTO E AREIA (MEDIA), TRACO 1:3, COM ADITIVO IMPERMEABILIZANTE, E=2CM.</t>
  </si>
  <si>
    <t>OBJETO: SERVIÇOS DE ENGENHARIA DE NATUREZA FRENQUENTE RELATIVO À MANUTENÇÃO PREDIAL DOS CAMPI DA UFOPA DE SANTARÉM/PA, ALENQUER/PA, MONTE ALEGRE/PA, ITAITUBA/PA, JURUTI/PA, ÓBIDOS/PA E ORIXIMINÁ/PA</t>
  </si>
  <si>
    <t>UNIVERSIDADE FEDERAL DO OESTE DO PARÁ
CNPJ: 11.118.393/0001-59
SUPERINTENDÊNCIA DE INFRAESTRUTURA
COORDENAÇÃO DE MANUTENÇÃO PREDIAL</t>
  </si>
  <si>
    <t>DATA EXECUÇÃO:</t>
  </si>
  <si>
    <t>HORÁRIO EMISSÃO:</t>
  </si>
  <si>
    <t>OS CONCLUÍDA EM:</t>
  </si>
  <si>
    <t>XXX/2020</t>
  </si>
  <si>
    <r>
      <rPr>
        <b/>
        <u/>
        <sz val="12"/>
        <color theme="1"/>
        <rFont val="Arial Narrow"/>
        <family val="2"/>
      </rPr>
      <t>OBSERVAÇÕES</t>
    </r>
    <r>
      <rPr>
        <b/>
        <sz val="12"/>
        <rFont val="Arial Narrow"/>
        <family val="2"/>
      </rPr>
      <t xml:space="preserve">: </t>
    </r>
  </si>
  <si>
    <t>PLACA DE OBRA EM LONA COM PLOTAGEM GRÁFICA. INCLUSIVE ESTRUTURA DE APOIO.</t>
  </si>
  <si>
    <t>PLACA DE OBRA EM CHAPA DE ACO GALVANIZADO. INCLUSIVE ESTRUTURA DE APOIO.</t>
  </si>
  <si>
    <t>SINALIZACAO DE ADVERTÊNCIA COM FITA "ZEBRADA" COR PRETA E AMARELA</t>
  </si>
  <si>
    <t xml:space="preserve">RETIRADA DE DIVISÓRIAS EM CHAPA DE MADEIRA, COM MONTANTES METÁLICOS </t>
  </si>
  <si>
    <t>DEMOLICAO DE TELHAS ONDULADAS</t>
  </si>
  <si>
    <t>RETIRADA DE ESTRUTURA DE MADEIRA COM TESOURAS PARA TELHAS ONDULADAS</t>
  </si>
  <si>
    <t>RETIRADA DE TELHAS DE CERAMICAS OU DE VIDRO</t>
  </si>
  <si>
    <t>RETIRADA DE CUMEEIRAS CERAMICAS</t>
  </si>
  <si>
    <t>RETIRADA DE ESQUADRIAS COM APROVEITAMENTO</t>
  </si>
  <si>
    <t>DEMOLIÇÃO DE PISO DE ALTA RESISTÊNCIA</t>
  </si>
  <si>
    <t xml:space="preserve">RETIRADA DE FORRO EM REGUAS DE PVC, INCLUSIVE RETIRADA DE PERFIS </t>
  </si>
  <si>
    <t>RETIRADA DE REBOCO OU EMBOÇO</t>
  </si>
  <si>
    <t>RETIRADA DE APARELHOS SANITÁRIOS</t>
  </si>
  <si>
    <t>REMOÇÃO DE TOMADAS OU INTERRUPTORES ELÉTRICOS</t>
  </si>
  <si>
    <t>RETIRADA DE APARELHOS DE ILUMINAÇÃO C/ REAPROVEITAMENTO DE LÂMPADAS</t>
  </si>
  <si>
    <t>RETIRADA DE TUBULACAO HIDROSSANITARIA EMBUTIDA COM CONEXOES, Ø 1/2" A 2"</t>
  </si>
  <si>
    <t xml:space="preserve"> RETIRADA DE ENTULHO C/ EQUIPAMENTO DISTANCIA ATE 5 KM</t>
  </si>
  <si>
    <t xml:space="preserve"> RETIRADA DE ENTULHO - MANUALMENTE (INCL. CAIXA COLETORA)</t>
  </si>
  <si>
    <t>REMOCAO DE PINTURA A OLEO/ESMALTE SOBRE SUPERFICIE METALICA</t>
  </si>
  <si>
    <t>ESCAVAÇÃO MANUAL DE VALAS</t>
  </si>
  <si>
    <t>ESCAVAÇÃO MECANIZADA DE VALA COM PROF. ATÉ 1,5 M</t>
  </si>
  <si>
    <t>REATERRO MANUAL DE VALAS COM COMPACTAÇÃO MECANIZADA</t>
  </si>
  <si>
    <t>ATERRO MANUAL DE VALAS COM AREIA PARA ATERRO E COMPACTAÇÃO MECANIZADA</t>
  </si>
  <si>
    <t>FORNECIMENTO E ASSENTAMENTO DE BRITA 2-DRENOS E FILTROS</t>
  </si>
  <si>
    <t>REGULARIZAÇÃO DE SUPERFICIE DE CONC. APARENTE</t>
  </si>
  <si>
    <t>GRAUTE FGK=25 MPA; TRAÇO 1:1,2:1,5 (CIMENTO/ AREIA GROSSA/ BRITA 0/ ADITIVO) - PREPARO MECÂNICO COM BETONEIRA 400 L</t>
  </si>
  <si>
    <t>CONCRETO MAGRO PARA LASTRO, TRAÇO 1:4,5:4,5 (CIMENTO/ AREIA MÉDIA/ BRITA 1) - PREPARO MANUAL</t>
  </si>
  <si>
    <t>CONCRETO FCK = 15MPA, TRAÇO 1:3,4:3,5 (CIMENTO/ AREIA MÉDIA/ BRITA 1) - PREPARO MANUAL.</t>
  </si>
  <si>
    <t>EXECUÇÃO DE ESTRUTURAS DE CONCRETO ARMADO, PARA EDIFICAÇÃO INSTITUCIONAL TÉRREA, FCK = 25 MPA.</t>
  </si>
  <si>
    <t>LANÇAMENTO COM USO DE BALDES, ADENSAMENTO E ACABAMENTO DE CONCRETO EM ESTRUTURAS.</t>
  </si>
  <si>
    <t>FURO EM CONCRETO PARA DIÂMETROS MAIORES QUE 75 MM.</t>
  </si>
  <si>
    <t>JUNTA DE DILATACAO ELASTICA (PVC)</t>
  </si>
  <si>
    <t xml:space="preserve">ALVENARIA TIJOLO DE BARRO A CUTELO </t>
  </si>
  <si>
    <t>ALVENARIA TIJOLO DE BARRO A SINGELO</t>
  </si>
  <si>
    <t>FIXAÇÃO (ENCUNHAMENTO) DE ALVENARIA DE VEDAÇÃO COM ARGAMASSA APLICADA COM COLHER</t>
  </si>
  <si>
    <t xml:space="preserve">COBOGO CERAMICO (ELEMENTO VAZADO), 9X20X20CM, ASSENTADO COM ARGAMASSA TRACO 1:4 DE CIMENTO E AREIA </t>
  </si>
  <si>
    <t xml:space="preserve">RECOLOCAÇÃO DE DIVISÓRIAS TIPO CHAPAS OU TÁBUAS, EXCLUSIVE  ENTARUGAMENTO, CONSIDERANDO REAPROVEITAMENTO DO MATERIAL </t>
  </si>
  <si>
    <t xml:space="preserve">DIVISÓRIA EM MARMORITE ESPESSURA 35MM, CHUMBAMENTO NO PISO E PAREDE COM ARGAMASSA DE CIMENTO E AREIA, POLIMENTO MANUAL, EXCLUSIVE FERRAGENS  </t>
  </si>
  <si>
    <t>DIVISÓRIA EM GRANITO PRETO - INCL. FERRAGENS DE FIXAÇÃO</t>
  </si>
  <si>
    <t>DIVISÓRIA EM MADEIRA COMPENSADA RESINADA ESPESSURA 6MM, ESTRUTURADA EM MADEIRA DE LEI  3"X3"</t>
  </si>
  <si>
    <t>DIVISÓRIA EM GESSO ACARTONADO  E=9CM</t>
  </si>
  <si>
    <t>FURO EM PAREDE</t>
  </si>
  <si>
    <t>RASGO EM ALVENARIA PARA RAMAIS/ DISTRIBUIÇÃO COM DIAMETROS MENORES OU IGUAIS A 40 MM.</t>
  </si>
  <si>
    <t>QUEBRA EM ALVENARIA PARA INSTALAÇÃO DE CAIXA DE TOMADA (4X4 OU 4X2)</t>
  </si>
  <si>
    <t>CHUMBAMENTO LINEAR EM ALVENARIA PARA RAMAIS/DISTRIBUIÇÃO COM DIÂMETROS MENORES OU IGUAIS A 40 MM.</t>
  </si>
  <si>
    <t>FABRICAÇÃO E INSTALAÇÃO DE TESOURA INTEIRA EM MADEIRA NÃO APARELHADA, VÃO DE 6 M, PARA TELHA CERÂMICA OU DE CONCRETO, INCLUSO IÇAMENTO.</t>
  </si>
  <si>
    <t>FABRICAÇÃO E INSTALAÇÃO DE TESOURA INTEIRA EM MADEIRA NÃO APARELHADA, VÃO DE 8 M, PARA TELHA CERÂMICA OU DE CONCRETO, INCLUSO IÇAMENTO.</t>
  </si>
  <si>
    <t>FABRICAÇÃO E INSTALAÇÃO DE TESOURA INTEIRA EM MADEIRA NÃO APARELHADA, VÃO DE 10 M, PARA TELHA CERÂMICA OU DE CONCRETO, INCLUSO IÇAMENTO.</t>
  </si>
  <si>
    <t>FABRICAÇÃO E INSTALAÇÃO DE TESOURA INTEIRA EM MADEIRA NÃO APARELHADA, VÃO DE 12 M, PARA TELHA CERÂMICA OU DE CONCRETO, INCLUSO IÇAMENTO.</t>
  </si>
  <si>
    <t>FABRICAÇÃO E INSTALAÇÃO DE TESOURA INTEIRA EM MADEIRA NÃO APARELHADA, VÃO DE 6 M, PARA TELHA ONDULADA DE FIBROCIMENTO, METÁLICA, PLÁSTICA OU TERMOACÚSTICA, INCLUSO IÇAMENTO.</t>
  </si>
  <si>
    <t>FABRICAÇÃO E INSTALAÇÃO DE TESOURA INTEIRA EM MADEIRA NÃO APARELHADA, VÃO DE 8 M, PARA TELHA ONDULADA DE FIBROCIMENTO, METÁLICA, PLÁSTICA OU TERMOACÚSTICA, INCLUSO IÇAMENTO.</t>
  </si>
  <si>
    <t>FABRICAÇÃO E INSTALAÇÃO DE TESOURA INTEIRA EM MADEIRA NÃO APARELHADA, VÃO DE 10 M, PARA TELHA ONDULADA DE FIBROCIMENTO, METÁLICA, PLÁSTICA OU TERMOACÚSTICA, INCLUSO IÇAMENTO.</t>
  </si>
  <si>
    <t>FABRICAÇÃO E INSTALAÇÃO DE TESOURA INTEIRA EM MADEIRA NÃO APARELHADA, VÃO DE 12 M, PARA TELHA ONDULADA DE FIBROCIMENTO, METÁLICA, PLÁSTICA OU TERMOACÚSTICA, INCLUSO IÇAMENTO.</t>
  </si>
  <si>
    <t>TRAMA DE MADEIRA COMPOSTA POR RIPAS, CAIBROS E TERÇAS PARA TELHADOS DE ATÉ 2 ÁGUAS PARA TELHA DE ENCAIXE DE CERÂMICA OU DE CONCRETO, INCLUSO TRANSPORTE VERTICAL.</t>
  </si>
  <si>
    <t>TRAMA DE MADEIRA COMPOSTA POR RIPAS, CAIBROS E TERÇAS PARA TELHADOS DE MAIS QUE 2 ÁGUAS PARA TELHA DE ENCAIXE DE CERÂMICA OU DE CONCRETO, INCLUSO TRANSPORTE VERTICAL.</t>
  </si>
  <si>
    <t>TRAMA DE MADEIRA COMPOSTA POR TERÇAS PARA TELHADOS DE ATÉ 2 ÁGUAS PARA TELHA ONDULADA DE FIBROCIMENTO, METÁLICA, PLÁSTICA OU TERMOACÚSTICA, INCLUSO TRANSPORTE VERTICAL.</t>
  </si>
  <si>
    <t>FABRICAÇÃO E INSTALAÇÃO DE ESTRUTURA PONTALETADA DE MADEIRA NÃO APARELHADA PARA TELHADOS COM ATÉ 2 ÁGUAS E PARA TELHA CERÂMICA OU DE CONCRETO, INCLUSO TRANSPORTE VERTICAL.</t>
  </si>
  <si>
    <t>FABRICAÇÃO E INSTALAÇÃO DE ESTRUTURA PONTALETADA DE MADEIRA NÃO APARELHADA PARA TELHADOS COM ATÉ 2 ÁGUAS E PARA TELHA ONDULADA DE FIBROCIMENTO, METÁLICA, PLÁSTICA OU TERMOACÚSTICA, INCLUSO TRANSPORTE VERTICAL.</t>
  </si>
  <si>
    <t>TRAMA DE MADEIRA COMPOSTA POR CAIBROS PARA TELHADOS DE ATÉ 2 ÁGUAS.</t>
  </si>
  <si>
    <t>TRAMA DE AÇO COMPOSTA POR TERÇAS PARA TELHADOS DE ATÉ 2 ÁGUAS PARA TELHA ONDULADA DE FIBROCIMENTO, METÁLICA, PLÁSTICA OU TERMOACÚSTICA, INCLUSO TRANSPORTE VERTICAL.</t>
  </si>
  <si>
    <t xml:space="preserve">MÃO FRANCESA EM MAD. DE LEI </t>
  </si>
  <si>
    <t>EMBOÇAMENTO COM ARGAMASSA TRAÇO 1:2:9 (CIMENTO, CAL E AREIA).</t>
  </si>
  <si>
    <t>TELHAMENTO COM TELHA CERÂMICA DE ENCAIXE, COM ATÉ 2 ÁGUAS, INCLUSO TRANSPORTE VERTICAL.</t>
  </si>
  <si>
    <t>TELHAMENTO COM TELHA CERÂMICA DE ENCAIXE, COM MAIS DE 2 ÁGUAS, INCLUSO TRANSPORTE VERTICAL.</t>
  </si>
  <si>
    <t>TELHAMENTO COM TELHA ONDULADA DE FIBROCIMENTO E = 6 MM, COM RECOBRIMENTO LATERAL DE 1 1/4 DE ONDA PARA TELHADO COM INCLINAÇÃO MÁXIMA DE 10°, COM ATÉ 2 ÁGUAS, INCLUSO IÇAMENTO.</t>
  </si>
  <si>
    <t>TELHAMENTO COM TELHA DE AÇO/ALUMÍNIO E = 0,5 MM, COM ATÉ 2 ÁGUAS, INCLUSO IÇAMENTO.</t>
  </si>
  <si>
    <t>TELHAMENTO COM TELHA METÁLICA TERMOACÚSTICA E = 30 MM, COM ATÉ 2 ÁGUAS , INCLUSO IÇAMENTO.</t>
  </si>
  <si>
    <t>ISOLAMENTO TERMOACÚSTICO COM LÃ MINERAL NA SUBCOBERTURA, INCLUSO TRANS PORTE VERTICAL.</t>
  </si>
  <si>
    <t>SUBCOBERTURA COM MANTA PLÁSTICA REVESTIDA POR PELÍCULA DE ALUMÍNO, INCLUSO TRANSPORTE VERTICAL.</t>
  </si>
  <si>
    <t>AMARRAÇÃO DE TELHAS CERÂMICAS OU DE CONCRETO.</t>
  </si>
  <si>
    <t>CUMEEIRA E ESPIGÃO PARA TELHA CERÂMICA EMBOÇADA COM ARGAMASSA TRAÇO 1:2:9 (CIMENTO, CAL E AREIA), PARA TELHADOS COM MAIS DE 2 ÁGUAS, INCLUSO TRANSPORTE VERTICAL.</t>
  </si>
  <si>
    <t>CUMEEIRA PARA TELHA CERÂMICA EMBOÇADA COM ARGAMASSA TRAÇO 1:2:9 (CIMENTO, CAL E AREIA) PARA TELHADOS COM ATÉ 2 ÁGUAS, INCLUSO TRANSPORTE VERTICAL.</t>
  </si>
  <si>
    <t>CUMEEIRA PARA TELHA DE FIBROCIMENTO ONDULADA E = 6 MM, INCLUSO ACESSÓRIOS DE FIXAÇÃO E IÇAMENTO.</t>
  </si>
  <si>
    <t xml:space="preserve">RUFO EM CHAPA DE AÇO GALVANIZADO NÚMERO 24, CORTE DE 25 CM, INCLUSO TRANSPORTE VERTICAL. </t>
  </si>
  <si>
    <t>IMPERMEABILIZAÇÃO COM VEDACIT (NORMAL)</t>
  </si>
  <si>
    <t>CHAPISCO APLICADO EM ALVENARIA (SEM PRESENÇA DE VÃOS) E ESTRUTURAS DE CONCRETO DE FACHADA, COM COLHER DE PEDREIRO. ARGAMASSA TRAÇO 1:3 COM PREPARO MANUAL.</t>
  </si>
  <si>
    <t>CHAPISCO APLICADO EM ALVENARIA (COM PRESENÇA DE VÃOS) E ESTRUTURAS DE CONCRETO DE FACHADA, COM COLHER DE PEDREIRO. ARGAMASSA TRAÇO 1:3 COM PREPARO MANUAL.</t>
  </si>
  <si>
    <t>CHAPISCO APLICADO NO TETO, COM ROLO PARA TEXTURA ACRÍLICA. ARGAMASSA TRAÇO 1:4 E EMULSÃO POLIMÉRICA (ADESIVO) COM PREPARO MANUAL.</t>
  </si>
  <si>
    <t>MASSA ÚNICA, PARA RECEBIMENTO DE PINTURA, EM ARGAMASSA TRAÇO 1:2:8, PREPARO MANUAL, APLICADA MANUALMENTE EM FACES INTERNAS DE PAREDES, ESPESSURA DE 20MM, COM EXECUÇÃO DE TALISCAS</t>
  </si>
  <si>
    <t>EMBOÇO, PARA RECEBIMENTO DE CERÂMICA, EM ARGAMASSA TRAÇO 1:2:8, PREPARO MANUAL, APLICADO MANUALMENTE EM FACES INTERNAS DE PAREDES, PARA AMBIENTE COM ÁREA ENTRE 5M2 E 10M2, ESPESSURA DE 20MM, COM EXECUÇÃO DE TALISCAS.</t>
  </si>
  <si>
    <t>APLICAÇÃO MANUAL DE GESSO DESEMPENADO (SEM TALISCAS) EM TETO DE AMBIENTES DE ÁREA MAIOR QUE 10M2, ESPESSURA DE 1,0 CM.</t>
  </si>
  <si>
    <t xml:space="preserve">APLICAÇÃO MANUAL DE GESSO DESEMPENADO (SEM TALISCAS) EM PAREDES DE AMBIENTES DE ÁREA ENTRE 5M2 E 10M2, ESPESSURA DE 0,5CM. </t>
  </si>
  <si>
    <t>REVESTIMENTO CERÂMICO PARA PAREDES INTERNAS COM PLACAS TIPO ESMALTADA EXTRA DE DIMENSÕES 20X20 CM APLICADAS EM AMBIENTES DE ÁREA MAIOR QUE 5M² NA ALTURA INTEIRA DAS PAREDES.</t>
  </si>
  <si>
    <t>REVESTIMENTO CERÂMICO PARA PAREDES INTERNAS COM PLACAS TIPO ESMALTADA EXTRA DE DIMENSÕES 25X35 CM APLICADAS EM AMBIENTES DE ÁREA MAIOR QUE 5M² NA ALTURA INTEIRA DAS PAREDES.</t>
  </si>
  <si>
    <t>REVESTIMENTO CERÂMICO PARA PAREDES INTERNAS COM PLACAS TIPO ESMALTADA EXTRA DE DIMENSÕES 33X45 CM APLICADAS EM AMBIENTES DE ÁREA MAIOR QUE 5M² NA ALTURA INTEIRA DAS PAREDES.</t>
  </si>
  <si>
    <t>ARGAMASSA TRAÇO 1:3 (CIMENTO E AREIA MÉDIA) PARA CONTRAPISO, PREPARO MECÂNICO COM BETONEIRA 400 L.</t>
  </si>
  <si>
    <t>ARGAMASSA TRAÇO 1:3 (CIMENTO E AREIA MÉDIA) PARA CONTRAPISO, PREPARO MANUAL.</t>
  </si>
  <si>
    <t>CONTRAPISO EM ARGAMASSA TRAÇO 1:4 (CIMENTO E AREIA), PREPARO MANUAL, APLICADO EM ÁREAS SECAS SOBRE LAJE, ADERIDO, ESPESSURA 2CM.</t>
  </si>
  <si>
    <t>CONTRAPISO AUTONIVELANTE, APLICADO SOBRE LAJE, NÃO ADERIDO, ESPESSURA 3CM.</t>
  </si>
  <si>
    <t>CONTRAPISO EM ARGAMASSA TRAÇO 1:4 (CIMENTO E AREIA), PREPARO MECÂNICO COM BETONEIRA 400 L, APLICADO EM ÁREAS MOLHADAS SOBRE LAJE, ADERIDO, ESPESSURA 3CM.</t>
  </si>
  <si>
    <t>CONTRAPISO ACÚSTICO EM ARGAMASSA TRAÇO 1:4 (CIMENTO E AREIA), PREPARO MANUAL, APLICADO EM ÁREAS SECAS MAIORES QUE 15M2, ESPESSURA 5CM.</t>
  </si>
  <si>
    <t>RASGO EM CONTRAPISO PARA RAMAIS/ DISTRIBUIÇÃO COM DIÂMETROS MAIORES QUE 75 MM.</t>
  </si>
  <si>
    <t>PISO CIMENTADO TRAÇO 1:3 (CIMENTO E AREIA) ACABAMENTO LISO ESPESSURA 3,5CM, PREPARO MANUAL DA ARGAMASSA</t>
  </si>
  <si>
    <t>REVESTIMENTO CERÂMICO PARA PISO COM PLACAS TIPO ESMALTADA EXTRA DE DIMENSÕES 45X45 CM APLICADA EM AMBIENTES DE ÁREA ENTRE 5 M2 E 10 M2.</t>
  </si>
  <si>
    <t>REVESTIMENTO CERÂMICO PARA PISO COM PLACAS TIPO ESMALTADA EXTRA DE DIMENSÕES 60X60 CM APLICADA EM AMBIENTES DE ÁREA ENTRE 5 M2 E 10 M2.</t>
  </si>
  <si>
    <t>REVESTIMENTO CERÂMICO PARA PISO COM PLACAS TIPO PORCELANATO DE DIMENSÕES 60X60 CM APLICADA EM AMBIENTES DE ÁREA ENTRE 5 M² E 10 M².</t>
  </si>
  <si>
    <t>PISO INDUSTRIAL DE ALTA RESISTÊNCIA, ESPESSURA 8MM, INCLUSO JUNTAS DE DILATAÇÃO PLÁSTICAS E POLIMENTO MECANIZADO</t>
  </si>
  <si>
    <t>EXECUÇÃO DE PASSEIO (CALÇADA) OU PISO DE CONCRETO COM CONCRETO MOLDADO IN LOCO, FEITO EM OBRA, ACABAMENTO CONVENCIONAL, NÃO ARMADO.</t>
  </si>
  <si>
    <t>RODAPÉ CERÂMICO DE 7CM DE ALTURA COM PLACAS TIPO ESMALTADA EXTRA DE DIMENSÕES 45X45CM.</t>
  </si>
  <si>
    <t>RODAPÉ CERÂMICO DE 7CM DE ALTURA COM PLACAS TIPO ESMALTADA EXTRA DE DIMENSÕES 60X60CM</t>
  </si>
  <si>
    <t>RODAPE EM ARDOSIA ASSENTADO COM ARGAMASSA TRACO 1:4 (CIMENTO E AREIA)</t>
  </si>
  <si>
    <t>10.0</t>
  </si>
  <si>
    <t>ADUELA / MARCO / BATENTE PARA PORTA DE 60X210CM, PADRÃO MÉDIO - FORNECIMENTO E MONTAGEM.</t>
  </si>
  <si>
    <t>ADUELA / MARCO / BATENTE PARA PORTA DE 70X210CM, PADRÃO MÉDIO - FORNECIMENTO E MONTAGEM.</t>
  </si>
  <si>
    <t>ADUELA / MARCO / BATENTE PARA PORTA DE 80X210CM, PADRÃO MÉDIO - FORNECIMENTO E MONTAGEM.</t>
  </si>
  <si>
    <t>ADUELA / MARCO / BATENTE PARA PORTA DE 90X210CM, PADRÃO MÉDIO - FORNECIMENTO E MONTAGEM.</t>
  </si>
  <si>
    <t>ADUELA / MARCO / BATENTE PARA PORTA DE 60X210CM, FIXAÇÃO COM ARGAMASSA - SOMENTE INSTALAÇÃO.</t>
  </si>
  <si>
    <t>ADUELA / MARCO / BATENTE PARA PORTA DE 70X210CM, FIXAÇÃO COM ARGAMASSA - SOMENTE INSTALAÇÃO.</t>
  </si>
  <si>
    <t>ADUELA / MARCO / BATENTE PARA PORTA DE 80X210CM, FIXAÇÃO COM ARGAMASSA - SOMENTE INSTALAÇÃO.</t>
  </si>
  <si>
    <t>ADUELA / MARCO / BATENTE PARA PORTA DE 90X210CM, FIXAÇÃO COM ARGAMASSA - SOMENTE INSTALAÇÃO.</t>
  </si>
  <si>
    <t>ALIZAR / GUARNIÇÃO DE 5X1,5CM PARA PORTA DE 60X210CM FIXADO COM PREGOS , PADRÃO MÉDIO - FORNECIMENTO E INSTALAÇÃO.</t>
  </si>
  <si>
    <t>ALIZAR / GUARNIÇÃO DE 5X1,5CM PARA PORTA DE 70X210CM FIXADO COM PREGOS , PADRÃO MÉDIO - FORNECIMENTO E INSTALAÇÃO.</t>
  </si>
  <si>
    <t>ALIZAR / GUARNIÇÃO DE 5X1,5CM PARA PORTA DE 80X210CM FIXADO COM PREGOS , PADRÃO MÉDIO - FORNECIMENTO E INSTALAÇÃO.</t>
  </si>
  <si>
    <t>ALIZAR / GUARNIÇÃO DE 5X1,5CM PARA PORTA DE 90X210CM FIXADO COM PREGOS , PADRÃO MÉDIO - FORNECIMENTO E INSTALAÇÃO.</t>
  </si>
  <si>
    <t>PORTA DE MADEIRA PARA PINTURA, SEMI-OCA (LEVE OU MÉDIA), 60X210CM, ESPESSURA DE 3,5CM, INCLUSO DOBRADIÇAS - FORNECIMENTO E INSTALAÇÃO.</t>
  </si>
  <si>
    <t>PORTA DE MADEIRA PARA PINTURA, SEMI-OCA (LEVE OU MÉDIA), 70X210CM, ESPESSURA DE 3,5CM, INCLUSO DOBRADIÇAS - FORNECIMENTO E INSTALAÇÃO.</t>
  </si>
  <si>
    <t>PORTA DE MADEIRA PARA PINTURA, SEMI-OCA (LEVE OU MÉDIA), 80X210CM, ESPESSURA DE 3,5CM, INCLUSO DOBRADIÇAS - FORNECIMENTO E INSTALAÇÃO.</t>
  </si>
  <si>
    <t>PORTA DE MADEIRA PARA PINTURA, SEMI-OCA (LEVE OU MÉDIA), 90X210CM, ESPESSURA DE 3,5CM, INCLUSO DOBRADIÇAS - FORNECIMENTO E INSTALAÇÃO.</t>
  </si>
  <si>
    <t>PORTA EM ALUMÍNIO DE ABRIR TIPO VENEZIANA COM GUARNIÇÃO, FIXAÇÃO COM PARAFUSOS - FORNECIMENTO E INSTALAÇÃO.</t>
  </si>
  <si>
    <t>PORTA DE ALUMÍNIO DE ABRIR PARA VIDRO SEM GUARNIÇÃO, 87X210CM, FIXAÇÃO COM PARAFUSOS, INCLUSIVE VIDROS - FORNECIMENTO E INSTALAÇÃO.</t>
  </si>
  <si>
    <t>JANELA DE AÇO BASCULANTE, FIXAÇÃO COM ARGAMASSA, SEM VIDROS, PADRONIZADA.</t>
  </si>
  <si>
    <t>JANELA DE ALUMÍNIO DE CORRER, 2 FOLHAS, FIXAÇÃO COM ARGAMASSA, COM VIDROS, PADRONIZADA.</t>
  </si>
  <si>
    <t>JANELA DE ALUMÍNIO DE CORRER, 4 FOLHAS, FIXAÇÃO COM ARGAMASSA, COM VIDROS, PADRONIZADA.</t>
  </si>
  <si>
    <t>11.0</t>
  </si>
  <si>
    <t>FECHADURA DE EMBUTIR PARA PORTA DE BANHEIRO, COMPLETA, ACABAMENTO PADRÃO MÉDIO, INCLUSO EXECUÇÃO DE FURO - FORNECIMENTO E INSTALAÇÃO.</t>
  </si>
  <si>
    <t>FECHADURA DE EMBUTIR PARA PORTAS INTERNAS, COMPLETA, ACABAMENTO PADRÃO MÉDIO, COM EXECUÇÃO DE FURO - FORNECIMENTO E INSTALAÇÃO.</t>
  </si>
  <si>
    <t>12.0</t>
  </si>
  <si>
    <t>VIDRO TEMPERADO INCOLOR, ESPESSURA 6MM, FORNECIMENTO E INSTALAÇÃO, INCLUSIVE MASSA PARA VEDAÇÃO</t>
  </si>
  <si>
    <t>VIDRO TEMPERADO INCOLOR, ESPESSURA 8MM, FORNECIMENTO E INSTALAÇÃO, INCLUSIVE MASSA PARA VEDAÇÃO</t>
  </si>
  <si>
    <t>13.0</t>
  </si>
  <si>
    <t>BANCADA DE GRANITO CINZA POLIDO PARA PIA DE COZINHA 1,50 X 0,60 M - FORNECIMENTO E INSTALAÇÃO.</t>
  </si>
  <si>
    <t>14.0</t>
  </si>
  <si>
    <t>FORRO DE FIBRA MINERAL, PARA AMBIENTES COMERCIAIS, INCLUSIVE ESTRUTURA DE FIXAÇÃO.</t>
  </si>
  <si>
    <t>FORRO EM PLACAS DE GESSO, PARA AMBIENTES COMERCIAIS.</t>
  </si>
  <si>
    <t>FORRO EM RÉGUAS DE PVC, BRANCO, L=10 CM</t>
  </si>
  <si>
    <t>FORRO EM RÉGUAS DE PVC, BRANCO, L=20 CM</t>
  </si>
  <si>
    <t>RECOLOCAÇÃO DE FORROS EM RÉGUA DE PVC E PERFIS, CONSIDERANDO REAPROVEITAMENTO DO MATERIAL</t>
  </si>
  <si>
    <t>ACABAMENTOS PARA FORRO (MOLDURA DE GESSO).</t>
  </si>
  <si>
    <t>ACABAMENTOS PARA FORRO (RODA-FORRO EM PERFIL METÁLICO E PLÁSTICO).</t>
  </si>
  <si>
    <t>ACABAMENTOS PARA FORRO (RODA-FORRO EM MADEIRA).</t>
  </si>
  <si>
    <t>BARROTEAMENTO EM MADEIRA DE LEI P/ FORRO PVC</t>
  </si>
  <si>
    <t>15.0</t>
  </si>
  <si>
    <t>CAIACAO INT OU EXT SOBRE REVESTIMENTO LISO C/ADOCAO DE FIXADOR COM DUAS DEMAOS.</t>
  </si>
  <si>
    <t>APLICAÇÃO DE FUNDO SELADOR ACRÍLICO EM TETO, UMA DEMÃO.</t>
  </si>
  <si>
    <t>APLICAÇÃO DE FUNDO SELADOR ACRÍLICO EM PAREDES, UMA DEMÃO.</t>
  </si>
  <si>
    <t>APLICAÇÃO DE FUNDO SELADOR LÁTEX PVA EM TETO, UMA DEMÃO.</t>
  </si>
  <si>
    <t>APLICAÇÃO DE FUNDO SELADOR LÁTEX PVA EM PAREDES, UMA DEMÃO.</t>
  </si>
  <si>
    <t xml:space="preserve">APLICAÇÃO E LIXAMENTO DE MASSA LÁTEX EM TETO, DUAS DEMÃOS. </t>
  </si>
  <si>
    <t xml:space="preserve">APLICAÇÃO E LIXAMENTO DE MASSA LÁTEX EM PAREDES, DUAS DEMÃOS. </t>
  </si>
  <si>
    <t>TEXTURA ACRÍLICA, APLICAÇÃO MANUAL EM PAREDE, UMA DEMÃO.</t>
  </si>
  <si>
    <t>TEXTURA ACRÍLICA, APLICAÇÃO MANUAL EM TETO, UMA DEMÃO.</t>
  </si>
  <si>
    <t xml:space="preserve">APLICAÇÃO MANUAL DE PINTURA COM TINTA LÁTEX ACRÍLICA EM TETO, DUAS DEMÃOS. </t>
  </si>
  <si>
    <t>APLICAÇÃO MANUAL DE PINTURA COM TINTA LÁTEX ACRÍLICA EM PAREDES, DUAS DEMÃOS.</t>
  </si>
  <si>
    <t>APLICAÇÃO MANUAL DE PINTURA COM TINTA LÁTEX PVA EM TETO, DUAS DEMÃOS.</t>
  </si>
  <si>
    <t>APLICAÇÃO MANUAL DE PINTURA COM TINTA LÁTEX PVA EM PAREDES, DUAS DEMÃOS</t>
  </si>
  <si>
    <t>PINTURA EPOXI, DUAS DEMÃOS</t>
  </si>
  <si>
    <t>16.0</t>
  </si>
  <si>
    <t>CAIXA PLÁSTICA 4"X4"</t>
  </si>
  <si>
    <t>CABO DE COBRE FLEXÍVEL ISOLADO, 2,5 MM², ANTI-CHAMA 450/750 V, PARA CIRCUITOS TERMINAIS - FORNECIMENTO E INSTALAÇÃO.</t>
  </si>
  <si>
    <t>CABO DE COBRE FLEXÍVEL ISOLADO, 4 MM², ANTI-CHAMA 450/750 V, PARA CIRCUITOS TERMINAIS - FORNECIMENTO E INSTALAÇÃO.</t>
  </si>
  <si>
    <t>ELETRODUTO FLEXÍVEL CORRUGADO, PVC, DN 25 MM (3/4"), PARA CIRCUITOS TERMINAIS - FORNECIMENTO E INSTALAÇÃO.</t>
  </si>
  <si>
    <t>INTERRUPTOR SIMPLES (1 MÓDULO), 10A/250V, INCLUINDO SUPORTE E PLACA - FORNECIMENTO E INSTALAÇÃO.</t>
  </si>
  <si>
    <t>INTERRUPTOR SIMPLES (2 MÓDULOS), 10A/250V, INCLUINDO SUPORTE E PLACA - FORNECIMENTO E INSTALAÇÃO.</t>
  </si>
  <si>
    <t>TOMADA MÉDIA DE EMBUTIR (1 MÓDULO), 2P+T 10 A, INCLUINDO SUPORTE E PLACA - FORNECIMENTO E INSTALAÇÃO.</t>
  </si>
  <si>
    <t>TOMADA MÉDIA DE EMBUTIR (2 MÓDULOS), 2P+T 10 A, INCLUINDO SUPORTE E PLACA - FORNECIMENTO E INSTALAÇÃO.</t>
  </si>
  <si>
    <t>17.0</t>
  </si>
  <si>
    <t>PONTO DE CONSUMO TERMINAL DE ÁGUA FRIA (SUBRAMAL) COM TUBULAÇÃO DE PVC, DN 25 MM, INSTALADO EM RAMAL DE ÁGUA, INCLUSOS RASGO E CHUMBAMENTO EM ALVENARIA.</t>
  </si>
  <si>
    <t>TUBO, PVC, SOLDÁVEL, DN 25MM, INSTALADO EM RAMAL DE DISTRIBUIÇÃO DE ÁGUA - FORNECIMENTO E INSTALAÇÃO.</t>
  </si>
  <si>
    <t>TUBO, PVC, SOLDÁVEL, DN 32MM, INSTALADO EM RAMAL DE DISTRIBUIÇÃO DE ÁGUA - FORNECIMENTO E INSTALAÇÃO.</t>
  </si>
  <si>
    <t>TUBO, PVC, SOLDÁVEL, DN 50MM, INSTALADO EM PRUMADA DE ÁGUA - FORNECIMENTO E INSTALAÇÃO.</t>
  </si>
  <si>
    <t>TUBO, PVC, SOLDÁVEL, DN 60MM, INSTALADO EM PRUMADA DE ÁGUA - FORNECIMENTO E INSTALAÇÃO.</t>
  </si>
  <si>
    <t>TUBO, PVC, SOLDÁVEL, DN 75MM, INSTALADO EM PRUMADA DE ÁGUA - FORNECIMENTO E INSTALAÇÃO.</t>
  </si>
  <si>
    <t>JOELHO 90 GRAUS, PVC, SOLDÁVEL, DN 25MM, INSTALADO EM RAMAL DE DISTRIBUIÇÃO DE ÁGUA - FORNECIMENTO E INSTALAÇÃO.</t>
  </si>
  <si>
    <t>JOELHO 90 GRAUS, PVC, SOLDÁVEL, DN 32MM, INSTALADO EM RAMAL DE DISTRIBUIÇÃO DE ÁGUA - FORNECIMENTO E INSTALAÇÃO.</t>
  </si>
  <si>
    <t>JOELHO 90 GRAUS, PVC, SOLDÁVEL, DN 50MM, INSTALADO EM PRUMADA DE ÁGUA - FORNECIMENTO E INSTALAÇÃO.</t>
  </si>
  <si>
    <t>JOELHO 90 GRAUS, PVC, SOLDÁVEL, DN 60MM, INSTALADO EM PRUMADA DE ÁGUA - FORNECIMENTO E INSTALAÇÃO.</t>
  </si>
  <si>
    <t>JOELHO 90 GRAUS, PVC, SOLDÁVEL, DN 75MM, INSTALADO EM PRUMADA DE ÁGUA - FORNECIMENTO E INSTALAÇÃO.</t>
  </si>
  <si>
    <t>JOELHO 90 GRAUS, PVC, SOLDÁVEL, DN 25MM, X 3/4 INSTALADO EM RAMAL DE DISTRIBUIÇÃO DE ÁGUA - FORNECIMENTO E INSTALAÇÃO.</t>
  </si>
  <si>
    <t>JOELHO 90 GRAUS COM BUCHA DE LATÃO, PVC, SOLDÁVEL, DN 25MM, X 1/2 INSTALADO EM RAMAL OU SUB-RAMAL DE ÁGUA - FORNECIMENTO E INSTALAÇÃO. AF</t>
  </si>
  <si>
    <t>TE, PVC, SOLDÁVEL, DN 25MM, INSTALADO EM RAMAL DE DISTRIBUIÇÃO DE ÁGUA - FORNECIMENTO E INSTALAÇÃO.</t>
  </si>
  <si>
    <t>LUVA DE CORRER, PVC, SOLDÁVEL, DN 25MM, INSTALADO EM RAMAL DE DISTRIBUIÇÃO DE ÁGUA - FORNECIMENTO E INSTALAÇÃO.</t>
  </si>
  <si>
    <t>LUVA DE CORRER, PVC, SOLDÁVEL, DN 32MM, INSTALADO EM RAMAL OU SUB-RAMAL DE ÁGUA FORNECIMENTO E INSTALAÇÃO.</t>
  </si>
  <si>
    <t>LUVA, PVC, SOLDÁVEL, DN 50MM, INSTALADO EM PRUMADA DE ÁGUA - FORNECIMENTO E INSTALAÇÃO.</t>
  </si>
  <si>
    <t>LUVA, PVC, SOLDÁVEL, DN 60MM, INSTALADO EM PRUMADA DE ÁGUA - FORNECIMENTO E INSTALAÇÃO.</t>
  </si>
  <si>
    <t>LUVA, PVC, SOLDÁVEL, DN 75MM, INSTALADO EM PRUMADA DE ÁGUA - FORNECIMENTO E INSTALAÇÃO.</t>
  </si>
  <si>
    <t>LUVA DE REDUÇÃO, PVC, SOLDÁVEL, DN 25MM X 20MM, INSTALADO EM RAMAL DE DISTRIBUIÇÃO DE ÁGUA - FORNECIMENTO E INSTALAÇÃO.</t>
  </si>
  <si>
    <t>TÊ DE REDUÇÃO, PVC, SOLDÁVEL, DN 25MM X 20MM, INSTALADO EM RAMAL DE DISTRIBUIÇÃO DE ÁGUA - FORNECIMENTO E INSTALAÇÃO.</t>
  </si>
  <si>
    <t>TE, PVC, SOLDÁVEL, DN 25MM, INSTALADO EM RAMAL DE DISTRIBUIÇÃO DE ÁGUA- FORNECIMENTO E INSTALAÇÃO.</t>
  </si>
  <si>
    <t>INSTALACAO DE CONJ.MOTO BOMBA</t>
  </si>
  <si>
    <t>DESINSTALACAO DE CONJ.MOTO BOMBA</t>
  </si>
  <si>
    <t>VÁLVULA DE RETENÇÃO VERTICAL Ø 40MM (1.1/2") - FORNECIMENTO E INSTALAÇÃO</t>
  </si>
  <si>
    <t>KIT DE REGISTRO DE PRESSÃO BRUTO DE LATÃO ½", INCLUSIVE CONEXÕES, ROSCÁVEL, INSTALADO EM RAMAL DE ÁGUA FRIA - FORNECIMENTO E INSTALAÇÃO.</t>
  </si>
  <si>
    <t>KIT DE REGISTRO DE PRESSÃO BRUTO DE LATÃO ¾", INCLUSIVE CONEXÕES, ROSCÁVEL, INSTALADO EM RAMAL DE ÁGUA FRIA - FORNECIMENTO E INSTALAÇÃO.</t>
  </si>
  <si>
    <t>KIT DE REGISTRO DE GAVETA BRUTO DE LATÃO ½", INCLUSIVE CONEXÕES, ROSCÁVEL, INSTALADO EM RAMAL DE ÁGUA FRIA - FORNECIMENTO E INSTALAÇÃO.</t>
  </si>
  <si>
    <t>KIT DE REGISTRO DE GAVETA BRUTO DE LATÃO ¾", INCLUSIVE CONEXÕES, ROSCÁVEL, INSTALADO EM RAMAL DE ÁGUA FRIA - FORNECIMENTO E INSTALAÇÃO.</t>
  </si>
  <si>
    <t>REGISTRO DE ESFERA, PVC, SOLDÁVEL, DN 40 MM. FORNECIMENTO E INSTALAÇÃO.</t>
  </si>
  <si>
    <t>TORNEIRA DE BÓIA REAL, ROSCÁVEL, 1/2", FORNECIDA E INSTALADA EM RESERVAÇÃO DE ÁGUA.</t>
  </si>
  <si>
    <t>TORNEIRA DE BÓIA REAL, ROSCÁVEL, 3/4", FORNECIDA E INSTALADA EM RESERVAÇÃO DE ÁGUA.</t>
  </si>
  <si>
    <t xml:space="preserve">REGISTRO DE ESFERA, PVC, SOLDÁVEL, DN 50 MM. FORNECIMENTO E INSTALAÇÃO. </t>
  </si>
  <si>
    <t>VALVULA DE DESCARGA EM METAL CROMADO PARA MICTÓRIO COM ACIONAMENTO POR PRESSÃO E FECHAMENTO AUTOMATICO.  - FORNECIMENTO E INSTALACAO</t>
  </si>
  <si>
    <t>PONTO DE ESGOTO COM TUBULAÇÃO DE PVC, DN 50 MM, INSTALADO EM RAMAL DE ESGOTO, INCLUSOS CONEXÕES, RASGO E CHUMBAMENTO.</t>
  </si>
  <si>
    <t>TUBO PVC, SERIE NORMAL, ESGOTO PREDIAL, DN 40 MM, FORNECIDO E INSTALADO EM RAMAL DE DESCARGA OU RAMAL DE ESGOTO SANITÁRIO.</t>
  </si>
  <si>
    <t>TUBO PVC, SERIE NORMAL, ESGOTO PREDIAL, DN 50 MM, FORNECIDO E INSTALADO EM PRUMADA DE ESGOTO SANITÁRIO OU VENTILAÇÃO.</t>
  </si>
  <si>
    <t>TUBO PVC, SERIE NORMAL, ESGOTO PREDIAL, DN 75 MM, FORNECIDO E INSTALADO EM PRUMADA DE ESGOTO SANITÁRIO OU VENTILAÇÃO.</t>
  </si>
  <si>
    <t>TUBO PVC, SERIE NORMAL, ESGOTO PREDIAL, DN 100 MM, FORNECIDO E INSTALADO EM PRUMADA DE ESGOTO SANITÁRIO OU VENTILAÇÃO.</t>
  </si>
  <si>
    <t>TUBO PVC, SERIE NORMAL, ESGOTO PREDIAL, DN 150 MM, FORNECIDO E INSTALADO EM SUBCOLETOR AÉREO DE ESGOTO SANITÁRIO.</t>
  </si>
  <si>
    <t>LUVA SIMPLES, PVC, SERIE NORMAL, ESGOTO PREDIAL, DN 40 MM, JUNTA SOLDÁVEL, FORNECIDO E INSTALADO EM RAMAL DE DESCARGA OU RAMAL DE ESGOTO SANITÁRIO.</t>
  </si>
  <si>
    <t>LUVA SIMPLES, PVC, SERIE NORMAL, ESGOTO PREDIAL, DN 50 MM, JUNTA SOLDÁVEL, FORNECIDO E INSTALADO EM RAMAL DE DESCARGA OU RAMAL DE ESGOTO SANITÁRIO.</t>
  </si>
  <si>
    <t>LUVA SIMPLES, PVC, SERIE NORMAL, ESGOTO PREDIAL, DN 75 MM, JUNTA ELÁSTICA, FORNECIDO E INSTALADO EM RAMAL DE DESCARGA OU RAMAL DE ESGOTO SANITÁRIO.</t>
  </si>
  <si>
    <t>LUVA SIMPLES, PVC, SERIE NORMAL, ESGOTO PREDIAL, DN 100 MM, JUNTA ELÁSTICA, FORNECIDO E INSTALADO EM RAMAL DE DESCARGA OU RAMAL DE ESGOTO SANITÁRIO.</t>
  </si>
  <si>
    <t>CURVA CURTA 90 GRAUS, PVC, SERIE NORMAL, ESGOTO PREDIAL, DN 100 MM, JUNTA SOLDÁVEL, FORNECIDO E INSTALADO EM RAMAL DE DESCARGA OU RAMAL DE ESGOTO SANITÁRIO.</t>
  </si>
  <si>
    <t>CURVA CURTA 90 GRAUS, PVC, SERIE NORMAL, ESGOTO PREDIAL, DN 75 MM, JUNTA SOLDÁVEL, FORNECIDO E INSTALADO EM RAMAL DE DESCARGA OU RAMAL DE ESGOTO SANITÁRIO.</t>
  </si>
  <si>
    <t>CURVA CURTA 90 GRAUS, PVC, SERIE NORMAL, ESGOTO PREDIAL, DN 50 MM, JUNTA SOLDÁVEL, FORNECIDO E INSTALADO EM RAMAL DE DESCARGA OU RAMAL DE ESGOTO SANITÁRIO.</t>
  </si>
  <si>
    <t>CURVA CURTA 90 GRAUS, PVC, SERIE NORMAL, ESGOTO PREDIAL, DN 40 MM, JUNTA SOLDÁVEL, FORNECIDO E INSTALADO EM RAMAL DE DESCARGA OU RAMAL DE ESGOTO SANITÁRIO.</t>
  </si>
  <si>
    <t>SERVIÇO DE INSTALAÇÃO DE TUBOS DE PVC, SÉRIE R, ÁGUA PLUVIAL, DN 100 MM (INSTALADO EM RAMAL DE ENCAMINHAMENTO , OU CONDUTORES VERTICAIS), INCLUSIVE CONEXÕES, CORTES E FIXAÇÕES, PARA PRÉDIOS.</t>
  </si>
  <si>
    <t>CALHA DE BEIRAL, SEMICIRCULAR DE PVC, DIAMETRO 125 MM, INCLUINDO CABECEIRAS, EMENDAS, BOCAIS, SUPORTES E VEDAÇÕES, EXCLUINDO CONDUTORES, INCLUSO TRANSPORTE VERTICAL.</t>
  </si>
  <si>
    <t xml:space="preserve">CALHA EM CHAPA DE AÇO GALVANIZADO NÚMERO 24, DESENVOLVIMENTO DE 50 CM, INCLUSO TRANSPORTE VERTICAL. </t>
  </si>
  <si>
    <t xml:space="preserve">CALHA EM CHAPA DE AÇO GALVANIZADO NÚMERO 24, DESENVOLVIMENTO DE 100 CM, INCLUSO TRANSPORTE VERTICAL. </t>
  </si>
  <si>
    <t>CAIXA DE INSPEÇAO 80X80X80 CM EM ALVENARIA- EXECUÇAO</t>
  </si>
  <si>
    <t>CAIXA D´ÁGUA EM POLIETILENO, 500 LITROS, COM ACESSÓRIOS</t>
  </si>
  <si>
    <t>CAIXA SIFONADA, PVC, DN 100 X 100 X 50 MM, JUNTA ELÁSTICA, FORNECIDA E INSTALADA EM RAMAL DE DESCARGA OU EM RAMAL DE ESGOTO SANITÁRIO.</t>
  </si>
  <si>
    <t>RALO SIFONADO, PVC, DN 100 X 40 MM, JUNTA SOLDÁVEL, FORNECIDO E INSTALADO EM RAMAL DE DESCARGA OU EM RAMAL DE ESGOTO SANITÁRIO.</t>
  </si>
  <si>
    <t>SUMIDOURO EM ALVENARIA C/ TPO.EM CONCRETO - CAP= 50 PESSOAS</t>
  </si>
  <si>
    <t>FOSSA SEPTICA EM CONCRETO ARMADO - CAP= 50 PESSOAS</t>
  </si>
  <si>
    <t>ESGOTAMENTO DE FOSSA SÉPTICA, INCLUINDO TRANSPORTE E DESCARTE DE MATERIAL</t>
  </si>
  <si>
    <t>FILTRO ANAEROBICO CONC.ARM. D=1.4M P=1.8M</t>
  </si>
  <si>
    <t>18.0</t>
  </si>
  <si>
    <t>VÁLVULA EM METAL CROMADO TIPO AMERICANA 3.1/2" X 1.1/2" PARA PIA - FORNECIMENTO E INSTALAÇÃO.</t>
  </si>
  <si>
    <t>VÁLVULA EM PLÁSTICO 1" PARA PIA, TANQUE OU LAVATÓRIO, COM OU SEM LADRÃO - FORNECIMENTO E INSTALAÇÃO.</t>
  </si>
  <si>
    <t>SIFÃO DO TIPO GARRAFA/COPO EM PVC 1.1/4 X 1.1/2" - FORNECIMENTO E INSTALAÇÃO.</t>
  </si>
  <si>
    <t>SIFÃO DO TIPO FLEXÍVEL EM PVC 1 X 1.1/2 - FORNECIMENTO E INSTALAÇÃO.</t>
  </si>
  <si>
    <t xml:space="preserve">ENGATE FLEXÍVEL EM PLÁSTICO BRANCO, 1/2" X 40CM - FORNECIMENTO E INSTALAÇAO. </t>
  </si>
  <si>
    <t>CUBA DE EMBUTIR DE AÇO INOXIDÁVEL MÉDIA - FORNECIMENTO E INSTALAÇÃO.</t>
  </si>
  <si>
    <t>CUBA DE EMBUTIR OVAL EM LOUÇA BRANCA, 35 X 50CM OU EQUIVALENTE - FORNECIMENTO E INSTALAÇÃO.</t>
  </si>
  <si>
    <t>LAVATÓRIO LOUÇA BRANCA COM COLUNA, 45 X 55CM OU EQUIVALENTE, PADRÃO MÉDIO - FORNECIMENTO E INSTALAÇÃO.</t>
  </si>
  <si>
    <t>LAVATÓRIO LOUÇA BRANCA SUSPENSO, 29,5 X 39CM OU EQUIVALENTE, PADRÃO POPULAR - FORNECIMENTO E INSTALAÇÃO.</t>
  </si>
  <si>
    <t>TANQUE DE MÁRMORE SINTÉTICO COM COLUNA, 22L OU EQUIVALENTE FORNECIMENTO E INSTALAÇÃO.</t>
  </si>
  <si>
    <t>VASO SANITARIO SIFONADO CONVENCIONAL COM LOUÇA BRANCA - FORNECIMENTO E INSTALAÇÃO.</t>
  </si>
  <si>
    <t>VASO SANITÁRIO SIFONADO COM CAIXA ACOPLADA LOUÇA BRANCA - FORNECIMENTO E INSTALAÇÃO.</t>
  </si>
  <si>
    <t>VASO SANITARIO SIFONADO CONVENCIONAL PARA PCD SEM FURO FRONTAL COM LOUÇA BRANCA SEM ASSENTO - FORNECIMENTO E INSTALAÇÃO.</t>
  </si>
  <si>
    <t>KIT MECANISMO UNIVERSAL PARA CAIXA ACOPLADA -  FORNECIMENTO E INSTALAÇÃO</t>
  </si>
  <si>
    <t>MICTORIO SIFONADO DE LOUCA BRANCA ACABAMENTO SIMPLES E CONJUNTO PARA FIXACAO  - FORNECIMENTO E INSTALACAO</t>
  </si>
  <si>
    <t>SABONETEIRA DE PAREDE EM METAL CROMADO, INCLUSO FIXAÇÃO.</t>
  </si>
  <si>
    <t xml:space="preserve">SABONETEIRA PLASTICA TIPO DISPENSER PARA SABONETE LIQUIDO COM RESERVATORIO 800 A 1500 ML, INCLUSO FIXAÇÃO. </t>
  </si>
  <si>
    <t>PAPELEIRA DE PAREDE EM METAL CROMADO SEM TAMPA, INCLUSO FIXAÇÃO.</t>
  </si>
  <si>
    <t>ROLETE PLÁSTICO PARA PORTA PAPEL HIGIÊNICO -  FORNECIMENTO E INSTALAÇÃO</t>
  </si>
  <si>
    <t>PORTA TOALHA DE PAPEL HIGIÊNICO - POLIPROPILENO</t>
  </si>
  <si>
    <t>CHUVEIRO PLASTICO BRANCO SIMPLES  - FORNECIMENTO E INSTALAÇÃO.</t>
  </si>
  <si>
    <t xml:space="preserve">TORNEIRA PLÁSTICA TUBO MÓVEL, DE MESA, PARA PIA 1/2" - FORNECIMENTO E INSTALAÇÃO. </t>
  </si>
  <si>
    <t>TORNEIRA PLÁSTICA 3/4"  - FORNECIMENTO E INSTALAÇÃO.</t>
  </si>
  <si>
    <t>TORNEIRA PLÁSTICA 1/2"  - FORNECIMENTO E INSTALAÇÃO.</t>
  </si>
  <si>
    <t>TORNEIRA CROMADA LONGA, DE PAREDE, 1/2" OU 3/4", PARA PIA DE COZINHA, PADRÃO MÉDIO - FORNECIMENTO E INSTALAÇÃO.</t>
  </si>
  <si>
    <t xml:space="preserve">TORNEIRA CROMADA TUBO MÓVEL, DE PAREDE, 1/2" OU 3/4", PARA PIA DE COZINHA, PADRÃO MÉDIO -  FORNECIMENTO E INSTALAÇÃO. </t>
  </si>
  <si>
    <t>19.0</t>
  </si>
  <si>
    <t>CANTONEIRA DE ALUMINIO 1"X1, PARA PROTECAO DE QUINA DE PAREDE</t>
  </si>
  <si>
    <t>MÃO-FRANCESA EM AÇO, ABAS IGUAIS 40 CM, CAPACIDADE MÍNIMA 70 KG, BRANCO FORNECIMENTO E INSTALAÇÃO.</t>
  </si>
  <si>
    <t>MÃO-FRANCESA EM AÇO, ABAS IGUAIS 30 CM, CAPACIDADE MÍNIMA 60 KG, BRANCO FORNECIMENTO E INSTALAÇÃO.</t>
  </si>
  <si>
    <t>BANCO RETRÁTIL (P/ BANHEIRO PNE)</t>
  </si>
  <si>
    <t>20.0</t>
  </si>
  <si>
    <t>REPARO EM TELA DE ALAMBRADO, ALTURA LIVRE 2M, COM TELA DE ARAME GALVANIZADO, FIO 14 BWG E MALHA QUADRADA 5X5CM</t>
  </si>
  <si>
    <t>SUBSTITUIÇÃO DE MOURÕES EM CONCRETO CURVO, SECAO "T", H = 2,80 M + CURVA COM 0,45 M, COM FUROS PARA FIOS</t>
  </si>
  <si>
    <t>21.0</t>
  </si>
  <si>
    <t>EXECUÇÃO DE PAVIMENTO EM PISO INTERTRAVADO, COM BLOCO SEXTAVADO DE 25X 25 CM, ESPESSURA 8 CM.</t>
  </si>
  <si>
    <t>22.0</t>
  </si>
  <si>
    <t>FIXAÇÃO UTILIZANDO PARAFUSO E BUCHA DE NYLON, SOMENTE MÃO DE OBRA.</t>
  </si>
  <si>
    <t>23.0</t>
  </si>
  <si>
    <t>LIMPEZA FINAL</t>
  </si>
  <si>
    <t>23.5</t>
  </si>
  <si>
    <t>005</t>
  </si>
  <si>
    <t>006</t>
  </si>
  <si>
    <t>3.1 ESCAVAÇÃO MANUAL DE VALAS</t>
  </si>
  <si>
    <t>4.1 REGULARIZAÇÃO DE SUPERFICIE DE CONC. APARENTE</t>
  </si>
  <si>
    <t xml:space="preserve">5.1 ALVENARIA TIJOLO DE BARRO A CUTELO </t>
  </si>
  <si>
    <t>6.3.1 CUMEEIRA E ESPIGÃO PARA TELHA CERÂMICA EMBOÇADA COM ARGAMASSA TRAÇO 1:2:9 (CIMENTO, CAL E AREIA), PARA TELHADOS COM MAIS DE 2 ÁGUAS, INCLUSO TRANSPORTE VERTICAL.</t>
  </si>
  <si>
    <t>PLANILHA RESUMO</t>
  </si>
  <si>
    <t>22.1 APLICAÇÃO DE SILICONE INCOLOR</t>
  </si>
  <si>
    <t>23.1 LIMPEZA FINAL</t>
  </si>
  <si>
    <t>21.1 RECOMPOSICAO DE PAVIMENTACAO TIPO BLOKRET SOBRE COLCHAO DE AREIA COM REAPROVEITAMENTO DE MATERIAL</t>
  </si>
  <si>
    <t>20.1 CERCA COM MOUROES DE MADEIRA, 7,5X7,5CM, ESPACAMENTO DE 2M, ALTURA LIVRE DE 2M, CRAVADOS 0,5M, COM 8 FIOS DE ARAME FARPADO Nº 14 CLASSE 250</t>
  </si>
  <si>
    <t>19.1 CORRIMAO EM TUBO ACO GALVANIZADO 1 1/4" COM BRACADEIRA</t>
  </si>
  <si>
    <t>18.1 VÁLVULA EM METAL CROMADO TIPO AMERICANA 3.1/2" X 1.1/2" PARA PIA - FORNECIMENTO E INSTALAÇÃO.</t>
  </si>
  <si>
    <t>17.6.1 BOCA DE LOBO EM ALVENARIA TIJOLO MACICO, REVESTIDA C/ ARGAMASSA DE CIMENTO E AREIA 1:3, SOBRE LASTRO DE CONCRETO 10CM E TAMPA DE CONCRETO ARMADO</t>
  </si>
  <si>
    <t>17.1.1 REVISÃO DE PONTO DE ÁGUA</t>
  </si>
  <si>
    <t>17.4.1 SERVIÇO DE INSTALAÇÃO DE TUBOS DE PVC, SÉRIE R, ÁGUA PLUVIAL, DN 100 MM (INSTALADO EM RAMAL DE ENCAMINHAMENTO , OU CONDUTORES VERTICAIS), INCLUSIVE CONEXÕES, CORTES E FIXAÇÕES, PARA PRÉDIOS.</t>
  </si>
  <si>
    <t>17.3.1 REVISÃO DE PONTO DE ESGOTO</t>
  </si>
  <si>
    <t>17.2.1 ACABAMENTO P/ REGISTRO DE GAVETA</t>
  </si>
  <si>
    <t>17.5.1 CAIXA DE AREIA 60X60X60CM EM ALVENARIA - EXECUÇÃO</t>
  </si>
  <si>
    <t>9.1 ARGAMASSA TRAÇO 1:3 (CIMENTO E AREIA MÉDIA) PARA CONTRAPISO, PREPARO MECÂNICO COM BETONEIRA 400 L.</t>
  </si>
  <si>
    <t>8.1 CHAPISCO APLICADO EM ALVENARIA (SEM PRESENÇA DE VÃOS) E ESTRUTURAS DE CONCRETO DE FACHADA, COM COLHER DE PEDREIRO. ARGAMASSA TRAÇO 1:3 COM PREPARO MANUAL.</t>
  </si>
  <si>
    <t>10.1 RECOLOCACAO DE FOLHAS DE PORTA DE PASSAGEM OU JANELA, CONSIDERANDO REAPROVEITAMENTO DO MATERIAL</t>
  </si>
  <si>
    <t>11.1 SUBSTITUIÇÃO DE FECHADURA DE EMBUTIR, COMPLETA, ACABAMENTO PADRÃO MÉDIO - FORNECIMENTO E INSTALAÇÃO.</t>
  </si>
  <si>
    <t>12.1 VIDRO LISO COMUM TRANSPARENTE, ESPESSURA 4MM</t>
  </si>
  <si>
    <t>13.1 FURO EM BANCADA PARA DIÂMETROS MENORES OU IGUAIS A 40 MM</t>
  </si>
  <si>
    <t>14.1 FORRO DE FIBRA MINERAL, PARA AMBIENTES COMERCIAIS, INCLUSIVE ESTRUTURA DE FIXAÇÃO.</t>
  </si>
  <si>
    <t>15.1 CAIACAO INT OU EXT SOBRE REVESTIMENTO LISO C/ADOCAO DE FIXADOR COM DUAS DEMAOS.</t>
  </si>
  <si>
    <t>(XX) XXXXX-XXXX</t>
  </si>
  <si>
    <t>ID XXXXX</t>
  </si>
  <si>
    <t>CABINE DE MEDIÇÃO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</si>
</sst>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_-&quot;R$&quot;\ * #,##0.00_-;\-&quot;R$&quot;\ * #,##0.00_-;_-&quot;R$&quot;\ * &quot;-&quot;??_-;_-@"/>
  </numFmts>
  <fonts count="31" x14ac:knownFonts="1">
    <font>
      <sz val="11"/>
      <color rgb="FF000000"/>
      <name val="Calibri"/>
    </font>
    <font>
      <b/>
      <sz val="11"/>
      <color theme="1"/>
      <name val="Calibri"/>
    </font>
    <font>
      <sz val="10"/>
      <color rgb="FF000000"/>
      <name val="Arial"/>
    </font>
    <font>
      <sz val="11"/>
      <color theme="1"/>
      <name val="Calibri"/>
    </font>
    <font>
      <sz val="12"/>
      <color rgb="FF000000"/>
      <name val="Times New Roman"/>
    </font>
    <font>
      <sz val="11"/>
      <color rgb="FF000000"/>
      <name val="Calibri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0"/>
      <color theme="1"/>
      <name val="Arial Narrow"/>
      <family val="2"/>
    </font>
    <font>
      <sz val="12"/>
      <color rgb="FF000000"/>
      <name val="Arial Narrow"/>
      <family val="2"/>
    </font>
    <font>
      <b/>
      <sz val="12"/>
      <color theme="1"/>
      <name val="Arial Narrow"/>
      <family val="2"/>
    </font>
    <font>
      <sz val="12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9"/>
      <name val="Arial Narrow"/>
      <family val="2"/>
    </font>
    <font>
      <sz val="11"/>
      <color theme="1"/>
      <name val="Arial Narrow"/>
      <family val="2"/>
    </font>
    <font>
      <b/>
      <sz val="8"/>
      <color theme="1"/>
      <name val="Arial Narrow"/>
      <family val="2"/>
    </font>
    <font>
      <sz val="10"/>
      <color theme="1"/>
      <name val="Arial Narrow"/>
      <family val="2"/>
    </font>
    <font>
      <b/>
      <sz val="12"/>
      <name val="Arial Narrow"/>
      <family val="2"/>
    </font>
    <font>
      <b/>
      <u/>
      <sz val="12"/>
      <color theme="1"/>
      <name val="Arial Narrow"/>
      <family val="2"/>
    </font>
    <font>
      <sz val="9"/>
      <name val="Arial Narrow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8"/>
      <name val="Calibri"/>
    </font>
    <font>
      <sz val="10"/>
      <name val="Arial Narrow"/>
      <family val="2"/>
    </font>
    <font>
      <b/>
      <sz val="11"/>
      <color theme="1"/>
      <name val="Calibri"/>
      <family val="2"/>
    </font>
    <font>
      <b/>
      <sz val="10"/>
      <name val="Arial Narrow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b/>
      <sz val="14"/>
      <color rgb="FF000000"/>
      <name val="Arial Narrow"/>
      <family val="2"/>
    </font>
    <font>
      <b/>
      <sz val="14"/>
      <color theme="1"/>
      <name val="Arial Narrow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D7FFAF"/>
        <bgColor rgb="FFFBD4B4"/>
      </patternFill>
    </fill>
    <fill>
      <patternFill patternType="solid">
        <fgColor theme="6"/>
        <bgColor rgb="FFFBD4B4"/>
      </patternFill>
    </fill>
    <fill>
      <patternFill patternType="solid">
        <fgColor rgb="FFD7FFAF"/>
        <bgColor indexed="64"/>
      </patternFill>
    </fill>
    <fill>
      <patternFill patternType="solid">
        <fgColor rgb="FFD7FFAF"/>
        <bgColor rgb="FFD6E3BC"/>
      </patternFill>
    </fill>
    <fill>
      <patternFill patternType="solid">
        <fgColor theme="6" tint="0.39997558519241921"/>
        <bgColor theme="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rgb="FFD6E3BC"/>
      </patternFill>
    </fill>
    <fill>
      <patternFill patternType="solid">
        <fgColor theme="6" tint="0.79998168889431442"/>
        <bgColor theme="0"/>
      </patternFill>
    </fill>
    <fill>
      <patternFill patternType="solid">
        <fgColor theme="6" tint="0.79998168889431442"/>
        <bgColor indexed="64"/>
      </patternFill>
    </fill>
  </fills>
  <borders count="6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/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65">
    <xf numFmtId="0" fontId="0" fillId="0" borderId="0" xfId="0" applyFont="1" applyAlignment="1"/>
    <xf numFmtId="0" fontId="2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0" xfId="0" applyFont="1"/>
    <xf numFmtId="0" fontId="3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0" fontId="9" fillId="3" borderId="39" xfId="0" applyFont="1" applyFill="1" applyBorder="1" applyAlignment="1">
      <alignment horizontal="left" vertical="center"/>
    </xf>
    <xf numFmtId="0" fontId="9" fillId="0" borderId="20" xfId="0" applyFont="1" applyBorder="1" applyAlignment="1">
      <alignment horizontal="left" vertical="center" wrapText="1"/>
    </xf>
    <xf numFmtId="0" fontId="9" fillId="2" borderId="20" xfId="0" applyFont="1" applyFill="1" applyBorder="1" applyAlignment="1">
      <alignment horizontal="center" vertical="center"/>
    </xf>
    <xf numFmtId="165" fontId="9" fillId="0" borderId="20" xfId="0" applyNumberFormat="1" applyFont="1" applyBorder="1" applyAlignment="1">
      <alignment horizontal="center" vertical="center"/>
    </xf>
    <xf numFmtId="165" fontId="13" fillId="2" borderId="21" xfId="0" applyNumberFormat="1" applyFont="1" applyFill="1" applyBorder="1" applyAlignment="1">
      <alignment horizontal="center" vertical="center" wrapText="1"/>
    </xf>
    <xf numFmtId="0" fontId="9" fillId="0" borderId="23" xfId="0" applyFont="1" applyBorder="1" applyAlignment="1">
      <alignment horizontal="left" vertical="center" wrapText="1"/>
    </xf>
    <xf numFmtId="0" fontId="9" fillId="2" borderId="23" xfId="0" applyFont="1" applyFill="1" applyBorder="1" applyAlignment="1">
      <alignment horizontal="center" vertical="center"/>
    </xf>
    <xf numFmtId="165" fontId="9" fillId="0" borderId="23" xfId="0" applyNumberFormat="1" applyFont="1" applyBorder="1" applyAlignment="1">
      <alignment horizontal="center" vertical="center"/>
    </xf>
    <xf numFmtId="165" fontId="13" fillId="2" borderId="24" xfId="0" applyNumberFormat="1" applyFont="1" applyFill="1" applyBorder="1" applyAlignment="1">
      <alignment horizontal="center" vertical="center" wrapText="1"/>
    </xf>
    <xf numFmtId="165" fontId="10" fillId="0" borderId="25" xfId="0" applyNumberFormat="1" applyFont="1" applyBorder="1" applyAlignment="1">
      <alignment horizontal="center" vertical="center"/>
    </xf>
    <xf numFmtId="0" fontId="15" fillId="2" borderId="1" xfId="0" applyFont="1" applyFill="1" applyBorder="1"/>
    <xf numFmtId="0" fontId="6" fillId="2" borderId="1" xfId="0" applyFont="1" applyFill="1" applyBorder="1"/>
    <xf numFmtId="0" fontId="6" fillId="2" borderId="26" xfId="0" applyFont="1" applyFill="1" applyBorder="1" applyAlignment="1">
      <alignment horizontal="center" vertical="top" wrapText="1"/>
    </xf>
    <xf numFmtId="0" fontId="17" fillId="2" borderId="32" xfId="0" applyFont="1" applyFill="1" applyBorder="1" applyAlignment="1">
      <alignment horizontal="center" vertical="top" wrapText="1"/>
    </xf>
    <xf numFmtId="0" fontId="8" fillId="2" borderId="32" xfId="0" applyFont="1" applyFill="1" applyBorder="1" applyAlignment="1">
      <alignment horizontal="center" vertical="top" wrapText="1"/>
    </xf>
    <xf numFmtId="0" fontId="8" fillId="2" borderId="35" xfId="0" applyFont="1" applyFill="1" applyBorder="1" applyAlignment="1">
      <alignment horizontal="center" wrapText="1"/>
    </xf>
    <xf numFmtId="0" fontId="8" fillId="2" borderId="29" xfId="0" applyFont="1" applyFill="1" applyBorder="1" applyAlignment="1">
      <alignment horizontal="center" vertical="center" wrapText="1"/>
    </xf>
    <xf numFmtId="0" fontId="9" fillId="3" borderId="40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20" fillId="3" borderId="47" xfId="0" applyFont="1" applyFill="1" applyBorder="1" applyAlignment="1">
      <alignment horizontal="center" vertical="center" wrapText="1"/>
    </xf>
    <xf numFmtId="0" fontId="20" fillId="3" borderId="47" xfId="0" applyFont="1" applyFill="1" applyBorder="1" applyAlignment="1">
      <alignment horizontal="center" vertical="center"/>
    </xf>
    <xf numFmtId="0" fontId="20" fillId="3" borderId="47" xfId="0" applyFont="1" applyFill="1" applyBorder="1" applyAlignment="1">
      <alignment horizontal="left" vertical="center" wrapText="1"/>
    </xf>
    <xf numFmtId="0" fontId="20" fillId="3" borderId="47" xfId="0" applyFont="1" applyFill="1" applyBorder="1" applyAlignment="1">
      <alignment horizontal="left" vertical="center"/>
    </xf>
    <xf numFmtId="164" fontId="20" fillId="3" borderId="47" xfId="2" applyNumberFormat="1" applyFont="1" applyFill="1" applyBorder="1" applyAlignment="1">
      <alignment horizontal="center" vertical="center" wrapText="1"/>
    </xf>
    <xf numFmtId="164" fontId="20" fillId="3" borderId="47" xfId="2" applyNumberFormat="1" applyFont="1" applyFill="1" applyBorder="1" applyAlignment="1">
      <alignment horizontal="center" vertical="center"/>
    </xf>
    <xf numFmtId="164" fontId="20" fillId="3" borderId="47" xfId="1" applyNumberFormat="1" applyFont="1" applyFill="1" applyBorder="1" applyAlignment="1">
      <alignment horizontal="center" vertical="center" wrapText="1"/>
    </xf>
    <xf numFmtId="164" fontId="20" fillId="3" borderId="47" xfId="0" applyNumberFormat="1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center" vertical="center" wrapText="1"/>
    </xf>
    <xf numFmtId="0" fontId="3" fillId="3" borderId="0" xfId="0" applyFont="1" applyFill="1"/>
    <xf numFmtId="0" fontId="24" fillId="3" borderId="47" xfId="0" applyFont="1" applyFill="1" applyBorder="1" applyAlignment="1">
      <alignment horizontal="center" vertical="center" wrapText="1"/>
    </xf>
    <xf numFmtId="0" fontId="24" fillId="3" borderId="47" xfId="0" applyFont="1" applyFill="1" applyBorder="1" applyAlignment="1">
      <alignment vertical="center" wrapText="1"/>
    </xf>
    <xf numFmtId="43" fontId="24" fillId="3" borderId="47" xfId="2" applyFont="1" applyFill="1" applyBorder="1" applyAlignment="1">
      <alignment horizontal="right" vertical="center" wrapText="1"/>
    </xf>
    <xf numFmtId="43" fontId="24" fillId="3" borderId="47" xfId="2" applyFont="1" applyFill="1" applyBorder="1" applyAlignment="1">
      <alignment horizontal="center" vertical="center"/>
    </xf>
    <xf numFmtId="0" fontId="24" fillId="3" borderId="47" xfId="0" applyFont="1" applyFill="1" applyBorder="1" applyAlignment="1">
      <alignment horizontal="center" vertical="center"/>
    </xf>
    <xf numFmtId="0" fontId="24" fillId="3" borderId="47" xfId="0" applyFont="1" applyFill="1" applyBorder="1" applyAlignment="1">
      <alignment vertical="center"/>
    </xf>
    <xf numFmtId="43" fontId="24" fillId="3" borderId="47" xfId="2" applyFont="1" applyFill="1" applyBorder="1" applyAlignment="1">
      <alignment horizontal="right" vertical="center"/>
    </xf>
    <xf numFmtId="0" fontId="24" fillId="3" borderId="47" xfId="0" applyFont="1" applyFill="1" applyBorder="1" applyAlignment="1">
      <alignment horizontal="left" vertical="center" wrapText="1"/>
    </xf>
    <xf numFmtId="0" fontId="25" fillId="0" borderId="0" xfId="0" applyFont="1"/>
    <xf numFmtId="0" fontId="27" fillId="0" borderId="0" xfId="0" applyFont="1" applyAlignment="1"/>
    <xf numFmtId="0" fontId="3" fillId="0" borderId="0" xfId="0" applyFont="1" applyAlignment="1"/>
    <xf numFmtId="0" fontId="24" fillId="3" borderId="45" xfId="0" applyFont="1" applyFill="1" applyBorder="1" applyAlignment="1">
      <alignment horizontal="center" vertical="center" wrapText="1"/>
    </xf>
    <xf numFmtId="0" fontId="24" fillId="3" borderId="45" xfId="0" applyFont="1" applyFill="1" applyBorder="1" applyAlignment="1">
      <alignment vertical="center" wrapText="1"/>
    </xf>
    <xf numFmtId="43" fontId="24" fillId="3" borderId="45" xfId="2" applyFont="1" applyFill="1" applyBorder="1" applyAlignment="1">
      <alignment horizontal="right" vertical="center" wrapText="1"/>
    </xf>
    <xf numFmtId="43" fontId="24" fillId="3" borderId="45" xfId="2" applyFont="1" applyFill="1" applyBorder="1" applyAlignment="1">
      <alignment horizontal="center" vertical="center"/>
    </xf>
    <xf numFmtId="0" fontId="24" fillId="3" borderId="46" xfId="0" applyFont="1" applyFill="1" applyBorder="1" applyAlignment="1">
      <alignment horizontal="center" vertical="center" wrapText="1"/>
    </xf>
    <xf numFmtId="4" fontId="26" fillId="3" borderId="49" xfId="1" applyNumberFormat="1" applyFont="1" applyFill="1" applyBorder="1" applyAlignment="1">
      <alignment vertical="center" wrapText="1"/>
    </xf>
    <xf numFmtId="0" fontId="24" fillId="3" borderId="46" xfId="0" applyFont="1" applyFill="1" applyBorder="1" applyAlignment="1">
      <alignment horizontal="center" vertical="center"/>
    </xf>
    <xf numFmtId="0" fontId="24" fillId="3" borderId="50" xfId="0" applyFont="1" applyFill="1" applyBorder="1" applyAlignment="1">
      <alignment horizontal="center" vertical="center" wrapText="1"/>
    </xf>
    <xf numFmtId="0" fontId="24" fillId="3" borderId="51" xfId="0" applyFont="1" applyFill="1" applyBorder="1" applyAlignment="1">
      <alignment vertical="center" wrapText="1"/>
    </xf>
    <xf numFmtId="0" fontId="24" fillId="3" borderId="51" xfId="0" applyFont="1" applyFill="1" applyBorder="1" applyAlignment="1">
      <alignment horizontal="center" vertical="center" wrapText="1"/>
    </xf>
    <xf numFmtId="43" fontId="24" fillId="3" borderId="51" xfId="2" applyFont="1" applyFill="1" applyBorder="1" applyAlignment="1">
      <alignment horizontal="right" vertical="center" wrapText="1"/>
    </xf>
    <xf numFmtId="43" fontId="24" fillId="3" borderId="51" xfId="2" applyFont="1" applyFill="1" applyBorder="1" applyAlignment="1">
      <alignment horizontal="center" vertical="center"/>
    </xf>
    <xf numFmtId="4" fontId="26" fillId="3" borderId="52" xfId="1" applyNumberFormat="1" applyFont="1" applyFill="1" applyBorder="1" applyAlignment="1">
      <alignment vertical="center" wrapText="1"/>
    </xf>
    <xf numFmtId="0" fontId="24" fillId="3" borderId="44" xfId="0" applyFont="1" applyFill="1" applyBorder="1" applyAlignment="1">
      <alignment horizontal="center" vertical="center" wrapText="1"/>
    </xf>
    <xf numFmtId="4" fontId="26" fillId="3" borderId="53" xfId="1" applyNumberFormat="1" applyFont="1" applyFill="1" applyBorder="1" applyAlignment="1">
      <alignment vertical="center" wrapText="1"/>
    </xf>
    <xf numFmtId="0" fontId="1" fillId="5" borderId="48" xfId="0" applyFont="1" applyFill="1" applyBorder="1" applyAlignment="1">
      <alignment horizontal="center" vertical="center" wrapText="1"/>
    </xf>
    <xf numFmtId="0" fontId="25" fillId="5" borderId="48" xfId="0" applyFont="1" applyFill="1" applyBorder="1" applyAlignment="1">
      <alignment horizontal="center" vertical="center" wrapText="1"/>
    </xf>
    <xf numFmtId="0" fontId="14" fillId="6" borderId="44" xfId="0" applyFont="1" applyFill="1" applyBorder="1" applyAlignment="1">
      <alignment horizontal="center" vertical="center"/>
    </xf>
    <xf numFmtId="0" fontId="14" fillId="6" borderId="46" xfId="0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27" fillId="0" borderId="46" xfId="0" applyFont="1" applyBorder="1" applyAlignment="1">
      <alignment horizontal="center" vertical="center"/>
    </xf>
    <xf numFmtId="0" fontId="27" fillId="0" borderId="49" xfId="0" applyFont="1" applyBorder="1" applyAlignment="1">
      <alignment horizontal="left" vertical="center"/>
    </xf>
    <xf numFmtId="0" fontId="27" fillId="0" borderId="44" xfId="0" applyFont="1" applyBorder="1" applyAlignment="1">
      <alignment horizontal="center" vertical="center"/>
    </xf>
    <xf numFmtId="0" fontId="27" fillId="0" borderId="53" xfId="0" applyFont="1" applyBorder="1" applyAlignment="1">
      <alignment horizontal="left" vertical="center"/>
    </xf>
    <xf numFmtId="0" fontId="27" fillId="0" borderId="62" xfId="0" applyFont="1" applyBorder="1" applyAlignment="1">
      <alignment horizontal="center" vertical="center"/>
    </xf>
    <xf numFmtId="0" fontId="27" fillId="0" borderId="63" xfId="0" applyFont="1" applyBorder="1" applyAlignment="1">
      <alignment horizontal="left" vertical="center"/>
    </xf>
    <xf numFmtId="0" fontId="9" fillId="7" borderId="19" xfId="0" applyFont="1" applyFill="1" applyBorder="1" applyAlignment="1">
      <alignment horizontal="center" vertical="center"/>
    </xf>
    <xf numFmtId="0" fontId="9" fillId="7" borderId="22" xfId="0" applyFont="1" applyFill="1" applyBorder="1" applyAlignment="1">
      <alignment horizontal="center" vertical="center"/>
    </xf>
    <xf numFmtId="2" fontId="9" fillId="7" borderId="20" xfId="0" applyNumberFormat="1" applyFont="1" applyFill="1" applyBorder="1" applyAlignment="1">
      <alignment horizontal="center" vertical="center"/>
    </xf>
    <xf numFmtId="2" fontId="9" fillId="7" borderId="23" xfId="0" applyNumberFormat="1" applyFont="1" applyFill="1" applyBorder="1" applyAlignment="1">
      <alignment horizontal="center" vertical="center"/>
    </xf>
    <xf numFmtId="14" fontId="13" fillId="7" borderId="11" xfId="0" applyNumberFormat="1" applyFont="1" applyFill="1" applyBorder="1" applyAlignment="1">
      <alignment horizontal="center" vertical="center"/>
    </xf>
    <xf numFmtId="14" fontId="13" fillId="7" borderId="13" xfId="0" applyNumberFormat="1" applyFont="1" applyFill="1" applyBorder="1" applyAlignment="1">
      <alignment horizontal="center" vertical="center"/>
    </xf>
    <xf numFmtId="14" fontId="13" fillId="7" borderId="15" xfId="0" applyNumberFormat="1" applyFont="1" applyFill="1" applyBorder="1" applyAlignment="1">
      <alignment horizontal="center" vertical="center"/>
    </xf>
    <xf numFmtId="0" fontId="11" fillId="6" borderId="3" xfId="0" applyFont="1" applyFill="1" applyBorder="1" applyAlignment="1">
      <alignment horizontal="center" vertical="center"/>
    </xf>
    <xf numFmtId="14" fontId="13" fillId="7" borderId="3" xfId="0" applyNumberFormat="1" applyFont="1" applyFill="1" applyBorder="1" applyAlignment="1">
      <alignment horizontal="center" vertical="center"/>
    </xf>
    <xf numFmtId="0" fontId="13" fillId="7" borderId="11" xfId="0" applyFont="1" applyFill="1" applyBorder="1" applyAlignment="1">
      <alignment horizontal="center" vertical="center" wrapText="1"/>
    </xf>
    <xf numFmtId="0" fontId="13" fillId="7" borderId="13" xfId="0" applyFont="1" applyFill="1" applyBorder="1" applyAlignment="1">
      <alignment horizontal="center" vertical="center" wrapText="1"/>
    </xf>
    <xf numFmtId="0" fontId="13" fillId="7" borderId="38" xfId="0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3" fillId="7" borderId="15" xfId="0" applyFont="1" applyFill="1" applyBorder="1" applyAlignment="1">
      <alignment horizontal="center" vertical="center" wrapText="1"/>
    </xf>
    <xf numFmtId="0" fontId="10" fillId="10" borderId="7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 wrapText="1"/>
    </xf>
    <xf numFmtId="0" fontId="10" fillId="11" borderId="5" xfId="0" applyFont="1" applyFill="1" applyBorder="1" applyAlignment="1">
      <alignment vertical="center"/>
    </xf>
    <xf numFmtId="0" fontId="10" fillId="11" borderId="12" xfId="0" applyFont="1" applyFill="1" applyBorder="1" applyAlignment="1">
      <alignment vertical="center"/>
    </xf>
    <xf numFmtId="0" fontId="10" fillId="11" borderId="8" xfId="0" applyFont="1" applyFill="1" applyBorder="1" applyAlignment="1">
      <alignment horizontal="left" vertical="center"/>
    </xf>
    <xf numFmtId="0" fontId="10" fillId="11" borderId="18" xfId="0" applyFont="1" applyFill="1" applyBorder="1" applyAlignment="1">
      <alignment horizontal="center" vertical="center"/>
    </xf>
    <xf numFmtId="0" fontId="10" fillId="11" borderId="10" xfId="0" applyFont="1" applyFill="1" applyBorder="1" applyAlignment="1">
      <alignment horizontal="center" vertical="center"/>
    </xf>
    <xf numFmtId="0" fontId="10" fillId="11" borderId="14" xfId="0" applyFont="1" applyFill="1" applyBorder="1" applyAlignment="1">
      <alignment horizontal="center" vertical="center"/>
    </xf>
    <xf numFmtId="0" fontId="10" fillId="11" borderId="25" xfId="0" applyFont="1" applyFill="1" applyBorder="1" applyAlignment="1">
      <alignment horizontal="center" vertical="center" wrapText="1"/>
    </xf>
    <xf numFmtId="0" fontId="10" fillId="11" borderId="25" xfId="0" applyFont="1" applyFill="1" applyBorder="1" applyAlignment="1">
      <alignment horizontal="center" vertical="center"/>
    </xf>
    <xf numFmtId="0" fontId="10" fillId="11" borderId="18" xfId="0" applyFont="1" applyFill="1" applyBorder="1" applyAlignment="1">
      <alignment horizontal="center" vertical="center" wrapText="1"/>
    </xf>
    <xf numFmtId="0" fontId="10" fillId="11" borderId="10" xfId="0" applyFont="1" applyFill="1" applyBorder="1" applyAlignment="1">
      <alignment horizontal="center" vertical="center" wrapText="1"/>
    </xf>
    <xf numFmtId="0" fontId="10" fillId="11" borderId="14" xfId="0" applyFont="1" applyFill="1" applyBorder="1" applyAlignment="1">
      <alignment horizontal="center" vertical="center" wrapText="1"/>
    </xf>
    <xf numFmtId="20" fontId="13" fillId="7" borderId="11" xfId="0" applyNumberFormat="1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 wrapText="1"/>
    </xf>
    <xf numFmtId="20" fontId="13" fillId="7" borderId="13" xfId="0" applyNumberFormat="1" applyFont="1" applyFill="1" applyBorder="1" applyAlignment="1">
      <alignment horizontal="center" vertical="center"/>
    </xf>
    <xf numFmtId="14" fontId="28" fillId="6" borderId="3" xfId="0" quotePrefix="1" applyNumberFormat="1" applyFont="1" applyFill="1" applyBorder="1" applyAlignment="1" applyProtection="1">
      <alignment horizontal="center" vertical="center"/>
    </xf>
    <xf numFmtId="0" fontId="9" fillId="7" borderId="66" xfId="0" applyFont="1" applyFill="1" applyBorder="1" applyAlignment="1">
      <alignment horizontal="center" vertical="center"/>
    </xf>
    <xf numFmtId="0" fontId="9" fillId="3" borderId="42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left" vertical="center" wrapText="1"/>
    </xf>
    <xf numFmtId="0" fontId="9" fillId="3" borderId="43" xfId="0" applyFont="1" applyFill="1" applyBorder="1" applyAlignment="1">
      <alignment horizontal="left" vertical="center" wrapText="1"/>
    </xf>
    <xf numFmtId="0" fontId="9" fillId="3" borderId="40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 vertical="center" wrapText="1"/>
    </xf>
    <xf numFmtId="0" fontId="30" fillId="11" borderId="18" xfId="0" applyFont="1" applyFill="1" applyBorder="1" applyAlignment="1">
      <alignment horizontal="center" vertical="center" wrapText="1"/>
    </xf>
    <xf numFmtId="0" fontId="30" fillId="11" borderId="10" xfId="0" applyFont="1" applyFill="1" applyBorder="1" applyAlignment="1">
      <alignment horizontal="center" vertical="center" wrapText="1"/>
    </xf>
    <xf numFmtId="0" fontId="29" fillId="6" borderId="11" xfId="0" applyFont="1" applyFill="1" applyBorder="1" applyAlignment="1">
      <alignment horizontal="center" vertical="center" wrapText="1"/>
    </xf>
    <xf numFmtId="0" fontId="29" fillId="6" borderId="13" xfId="0" applyFont="1" applyFill="1" applyBorder="1" applyAlignment="1">
      <alignment horizontal="center" vertical="center" wrapText="1"/>
    </xf>
    <xf numFmtId="0" fontId="12" fillId="8" borderId="2" xfId="0" applyFont="1" applyFill="1" applyBorder="1" applyAlignment="1">
      <alignment horizontal="center" vertical="center"/>
    </xf>
    <xf numFmtId="0" fontId="7" fillId="9" borderId="17" xfId="0" applyFont="1" applyFill="1" applyBorder="1"/>
    <xf numFmtId="0" fontId="7" fillId="9" borderId="3" xfId="0" applyFont="1" applyFill="1" applyBorder="1"/>
    <xf numFmtId="0" fontId="6" fillId="11" borderId="2" xfId="0" applyFont="1" applyFill="1" applyBorder="1" applyAlignment="1">
      <alignment horizontal="left" vertical="center"/>
    </xf>
    <xf numFmtId="0" fontId="7" fillId="12" borderId="4" xfId="0" applyFont="1" applyFill="1" applyBorder="1"/>
    <xf numFmtId="0" fontId="6" fillId="12" borderId="5" xfId="0" applyFont="1" applyFill="1" applyBorder="1" applyAlignment="1">
      <alignment horizontal="left" vertical="center" wrapText="1"/>
    </xf>
    <xf numFmtId="0" fontId="7" fillId="12" borderId="6" xfId="0" applyFont="1" applyFill="1" applyBorder="1"/>
    <xf numFmtId="0" fontId="7" fillId="12" borderId="8" xfId="0" applyFont="1" applyFill="1" applyBorder="1"/>
    <xf numFmtId="0" fontId="7" fillId="12" borderId="9" xfId="0" applyFont="1" applyFill="1" applyBorder="1"/>
    <xf numFmtId="0" fontId="10" fillId="0" borderId="2" xfId="0" applyFont="1" applyBorder="1" applyAlignment="1">
      <alignment horizontal="right" vertical="center"/>
    </xf>
    <xf numFmtId="0" fontId="7" fillId="0" borderId="17" xfId="0" applyFont="1" applyBorder="1"/>
    <xf numFmtId="0" fontId="7" fillId="0" borderId="3" xfId="0" applyFont="1" applyBorder="1"/>
    <xf numFmtId="0" fontId="19" fillId="0" borderId="2" xfId="0" applyFont="1" applyBorder="1" applyAlignment="1">
      <alignment horizontal="left" vertical="top" wrapText="1"/>
    </xf>
    <xf numFmtId="0" fontId="6" fillId="2" borderId="27" xfId="0" applyFont="1" applyFill="1" applyBorder="1" applyAlignment="1">
      <alignment horizontal="center" vertical="top" wrapText="1"/>
    </xf>
    <xf numFmtId="0" fontId="7" fillId="0" borderId="28" xfId="0" applyFont="1" applyBorder="1"/>
    <xf numFmtId="0" fontId="16" fillId="2" borderId="30" xfId="0" applyFont="1" applyFill="1" applyBorder="1" applyAlignment="1">
      <alignment horizontal="center" wrapText="1"/>
    </xf>
    <xf numFmtId="0" fontId="7" fillId="0" borderId="31" xfId="0" applyFont="1" applyBorder="1"/>
    <xf numFmtId="0" fontId="7" fillId="0" borderId="33" xfId="0" applyFont="1" applyBorder="1"/>
    <xf numFmtId="0" fontId="7" fillId="0" borderId="34" xfId="0" applyFont="1" applyBorder="1"/>
    <xf numFmtId="0" fontId="7" fillId="0" borderId="36" xfId="0" applyFont="1" applyBorder="1"/>
    <xf numFmtId="0" fontId="7" fillId="0" borderId="37" xfId="0" applyFont="1" applyBorder="1"/>
    <xf numFmtId="0" fontId="6" fillId="11" borderId="5" xfId="0" applyFont="1" applyFill="1" applyBorder="1" applyAlignment="1">
      <alignment horizontal="left" vertical="center" wrapText="1"/>
    </xf>
    <xf numFmtId="0" fontId="7" fillId="12" borderId="11" xfId="0" applyFont="1" applyFill="1" applyBorder="1"/>
    <xf numFmtId="0" fontId="7" fillId="12" borderId="12" xfId="0" applyFont="1" applyFill="1" applyBorder="1"/>
    <xf numFmtId="0" fontId="7" fillId="12" borderId="13" xfId="0" applyFont="1" applyFill="1" applyBorder="1"/>
    <xf numFmtId="0" fontId="7" fillId="12" borderId="15" xfId="0" applyFont="1" applyFill="1" applyBorder="1"/>
    <xf numFmtId="0" fontId="6" fillId="12" borderId="2" xfId="0" applyFont="1" applyFill="1" applyBorder="1" applyAlignment="1">
      <alignment horizontal="left" vertical="center" wrapText="1"/>
    </xf>
    <xf numFmtId="0" fontId="7" fillId="12" borderId="3" xfId="0" applyFont="1" applyFill="1" applyBorder="1"/>
    <xf numFmtId="0" fontId="13" fillId="7" borderId="2" xfId="0" applyFont="1" applyFill="1" applyBorder="1" applyAlignment="1">
      <alignment horizontal="center" vertical="center" wrapText="1"/>
    </xf>
    <xf numFmtId="0" fontId="7" fillId="6" borderId="17" xfId="0" applyFont="1" applyFill="1" applyBorder="1"/>
    <xf numFmtId="0" fontId="7" fillId="6" borderId="3" xfId="0" applyFont="1" applyFill="1" applyBorder="1"/>
    <xf numFmtId="0" fontId="13" fillId="7" borderId="8" xfId="0" applyFont="1" applyFill="1" applyBorder="1" applyAlignment="1">
      <alignment horizontal="center" vertical="center" wrapText="1"/>
    </xf>
    <xf numFmtId="0" fontId="7" fillId="6" borderId="16" xfId="0" applyFont="1" applyFill="1" applyBorder="1"/>
    <xf numFmtId="0" fontId="7" fillId="6" borderId="15" xfId="0" applyFont="1" applyFill="1" applyBorder="1"/>
    <xf numFmtId="0" fontId="14" fillId="6" borderId="54" xfId="0" applyFont="1" applyFill="1" applyBorder="1" applyAlignment="1">
      <alignment horizontal="left" vertical="center" wrapText="1"/>
    </xf>
    <xf numFmtId="0" fontId="14" fillId="6" borderId="55" xfId="0" applyFont="1" applyFill="1" applyBorder="1" applyAlignment="1">
      <alignment horizontal="left" vertical="center" wrapText="1"/>
    </xf>
    <xf numFmtId="0" fontId="14" fillId="6" borderId="56" xfId="0" applyFont="1" applyFill="1" applyBorder="1" applyAlignment="1">
      <alignment horizontal="left" vertical="center" wrapText="1"/>
    </xf>
    <xf numFmtId="0" fontId="14" fillId="6" borderId="57" xfId="0" applyFont="1" applyFill="1" applyBorder="1" applyAlignment="1">
      <alignment horizontal="left" vertical="center" wrapText="1"/>
    </xf>
    <xf numFmtId="0" fontId="14" fillId="6" borderId="58" xfId="0" applyFont="1" applyFill="1" applyBorder="1" applyAlignment="1">
      <alignment horizontal="left" vertical="center" wrapText="1"/>
    </xf>
    <xf numFmtId="0" fontId="14" fillId="6" borderId="59" xfId="0" applyFont="1" applyFill="1" applyBorder="1" applyAlignment="1">
      <alignment horizontal="left" vertical="center" wrapText="1"/>
    </xf>
    <xf numFmtId="0" fontId="25" fillId="6" borderId="60" xfId="0" applyFont="1" applyFill="1" applyBorder="1" applyAlignment="1">
      <alignment horizontal="center" vertical="center"/>
    </xf>
    <xf numFmtId="0" fontId="25" fillId="6" borderId="61" xfId="0" applyFont="1" applyFill="1" applyBorder="1" applyAlignment="1">
      <alignment horizontal="center" vertical="center"/>
    </xf>
    <xf numFmtId="0" fontId="0" fillId="0" borderId="64" xfId="0" applyFont="1" applyBorder="1" applyAlignment="1">
      <alignment horizontal="left"/>
    </xf>
    <xf numFmtId="0" fontId="0" fillId="0" borderId="65" xfId="0" applyFont="1" applyBorder="1" applyAlignment="1">
      <alignment horizontal="left"/>
    </xf>
    <xf numFmtId="0" fontId="0" fillId="0" borderId="46" xfId="0" applyFont="1" applyBorder="1" applyAlignment="1">
      <alignment horizontal="left"/>
    </xf>
    <xf numFmtId="0" fontId="0" fillId="0" borderId="49" xfId="0" applyFont="1" applyBorder="1" applyAlignment="1">
      <alignment horizontal="left"/>
    </xf>
    <xf numFmtId="0" fontId="0" fillId="0" borderId="50" xfId="0" applyFont="1" applyBorder="1" applyAlignment="1">
      <alignment horizontal="left"/>
    </xf>
    <xf numFmtId="0" fontId="0" fillId="0" borderId="52" xfId="0" applyFont="1" applyBorder="1" applyAlignment="1">
      <alignment horizontal="left"/>
    </xf>
  </cellXfs>
  <cellStyles count="3">
    <cellStyle name="Moeda" xfId="1" builtinId="4"/>
    <cellStyle name="Normal" xfId="0" builtinId="0"/>
    <cellStyle name="Vírgula" xfId="2" builtinId="3"/>
  </cellStyles>
  <dxfs count="23"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7F7F7F"/>
          <bgColor rgb="FF7F7F7F"/>
        </patternFill>
      </fill>
    </dxf>
    <dxf>
      <font>
        <b/>
      </font>
      <fill>
        <patternFill patternType="solid">
          <fgColor rgb="FFA5A5A5"/>
          <bgColor rgb="FFA5A5A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3"/>
      </font>
      <fill>
        <patternFill>
          <bgColor rgb="FFFF0000"/>
        </patternFill>
      </fill>
      <border>
        <left style="thin">
          <color rgb="FFC00000"/>
        </left>
        <right style="thin">
          <color rgb="FFC00000"/>
        </right>
        <top style="thin">
          <color rgb="FFC00000"/>
        </top>
        <bottom style="thin">
          <color rgb="FFC00000"/>
        </bottom>
        <vertical/>
        <horizontal/>
      </border>
    </dxf>
    <dxf>
      <font>
        <color rgb="FF9C5700"/>
      </font>
      <fill>
        <patternFill>
          <bgColor rgb="FFFFEB9C"/>
        </patternFill>
      </fill>
    </dxf>
    <dxf>
      <font>
        <color rgb="FF00B050"/>
      </font>
      <fill>
        <patternFill>
          <bgColor theme="6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9644"/>
      </font>
      <fill>
        <patternFill>
          <bgColor rgb="FFBDF2B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9644"/>
      </font>
      <fill>
        <patternFill>
          <bgColor theme="6" tint="0.59996337778862885"/>
        </patternFill>
      </fill>
    </dxf>
    <dxf>
      <font>
        <color auto="1"/>
      </font>
      <fill>
        <patternFill>
          <bgColor rgb="FF00B050"/>
        </patternFill>
      </fill>
    </dxf>
    <dxf>
      <font>
        <color rgb="FF9C57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b/>
      </font>
      <fill>
        <patternFill patternType="solid">
          <fgColor rgb="FF7F7F7F"/>
          <bgColor rgb="FF7F7F7F"/>
        </patternFill>
      </fill>
    </dxf>
    <dxf>
      <font>
        <b/>
      </font>
      <fill>
        <patternFill patternType="solid">
          <fgColor rgb="FFA5A5A5"/>
          <bgColor rgb="FFA5A5A5"/>
        </patternFill>
      </fill>
    </dxf>
    <dxf>
      <font>
        <color auto="1"/>
      </font>
      <fill>
        <patternFill>
          <bgColor theme="6" tint="0.59996337778862885"/>
        </patternFill>
      </fill>
    </dxf>
    <dxf>
      <font>
        <color rgb="FF00B050"/>
      </font>
      <fill>
        <patternFill>
          <bgColor theme="6" tint="0.59996337778862885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9644"/>
      <color rgb="FFBDF2BC"/>
      <color rgb="FFD7FFAF"/>
      <color rgb="FF6EBAEE"/>
      <color rgb="FFD2D2FA"/>
      <color rgb="FFF1F2FD"/>
      <color rgb="FF0000CC"/>
      <color rgb="FFFFFFFF"/>
      <color rgb="FFFFFFCC"/>
      <color rgb="FFF7FD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5164455</xdr:colOff>
      <xdr:row>0</xdr:row>
      <xdr:rowOff>40004</xdr:rowOff>
    </xdr:from>
    <xdr:ext cx="1162050" cy="1228725"/>
    <xdr:pic>
      <xdr:nvPicPr>
        <xdr:cNvPr id="3" name="image1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35115" y="40004"/>
          <a:ext cx="1162050" cy="12287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1286846</xdr:colOff>
      <xdr:row>37</xdr:row>
      <xdr:rowOff>312949</xdr:rowOff>
    </xdr:from>
    <xdr:to>
      <xdr:col>1</xdr:col>
      <xdr:colOff>1434353</xdr:colOff>
      <xdr:row>37</xdr:row>
      <xdr:rowOff>2461791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6846" y="9501773"/>
          <a:ext cx="1617719" cy="2148842"/>
        </a:xfrm>
        <a:prstGeom prst="rect">
          <a:avLst/>
        </a:prstGeom>
      </xdr:spPr>
    </xdr:pic>
    <xdr:clientData/>
  </xdr:twoCellAnchor>
  <xdr:twoCellAnchor editAs="oneCell">
    <xdr:from>
      <xdr:col>1</xdr:col>
      <xdr:colOff>1923381</xdr:colOff>
      <xdr:row>37</xdr:row>
      <xdr:rowOff>287331</xdr:rowOff>
    </xdr:from>
    <xdr:to>
      <xdr:col>1</xdr:col>
      <xdr:colOff>3576916</xdr:colOff>
      <xdr:row>37</xdr:row>
      <xdr:rowOff>2485599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3593" y="9476155"/>
          <a:ext cx="1653535" cy="2198268"/>
        </a:xfrm>
        <a:prstGeom prst="rect">
          <a:avLst/>
        </a:prstGeom>
      </xdr:spPr>
    </xdr:pic>
    <xdr:clientData/>
  </xdr:twoCellAnchor>
  <xdr:twoCellAnchor editAs="oneCell">
    <xdr:from>
      <xdr:col>1</xdr:col>
      <xdr:colOff>4108371</xdr:colOff>
      <xdr:row>37</xdr:row>
      <xdr:rowOff>224613</xdr:rowOff>
    </xdr:from>
    <xdr:to>
      <xdr:col>2</xdr:col>
      <xdr:colOff>224117</xdr:colOff>
      <xdr:row>37</xdr:row>
      <xdr:rowOff>2483311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583" y="9413437"/>
          <a:ext cx="1691793" cy="2258698"/>
        </a:xfrm>
        <a:prstGeom prst="rect">
          <a:avLst/>
        </a:prstGeom>
      </xdr:spPr>
    </xdr:pic>
    <xdr:clientData/>
  </xdr:twoCellAnchor>
  <xdr:twoCellAnchor editAs="oneCell">
    <xdr:from>
      <xdr:col>4</xdr:col>
      <xdr:colOff>53968</xdr:colOff>
      <xdr:row>37</xdr:row>
      <xdr:rowOff>290418</xdr:rowOff>
    </xdr:from>
    <xdr:to>
      <xdr:col>5</xdr:col>
      <xdr:colOff>502024</xdr:colOff>
      <xdr:row>37</xdr:row>
      <xdr:rowOff>2454880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7544" y="9479242"/>
          <a:ext cx="1613468" cy="2164462"/>
        </a:xfrm>
        <a:prstGeom prst="rect">
          <a:avLst/>
        </a:prstGeom>
      </xdr:spPr>
    </xdr:pic>
    <xdr:clientData/>
  </xdr:twoCellAnchor>
  <xdr:twoCellAnchor editAs="oneCell">
    <xdr:from>
      <xdr:col>1</xdr:col>
      <xdr:colOff>3350580</xdr:colOff>
      <xdr:row>37</xdr:row>
      <xdr:rowOff>2804047</xdr:rowOff>
    </xdr:from>
    <xdr:to>
      <xdr:col>2</xdr:col>
      <xdr:colOff>788894</xdr:colOff>
      <xdr:row>37</xdr:row>
      <xdr:rowOff>5059575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0792" y="11992871"/>
          <a:ext cx="3014361" cy="2255528"/>
        </a:xfrm>
        <a:prstGeom prst="rect">
          <a:avLst/>
        </a:prstGeom>
      </xdr:spPr>
    </xdr:pic>
    <xdr:clientData/>
  </xdr:twoCellAnchor>
  <xdr:twoCellAnchor editAs="oneCell">
    <xdr:from>
      <xdr:col>1</xdr:col>
      <xdr:colOff>645459</xdr:colOff>
      <xdr:row>37</xdr:row>
      <xdr:rowOff>2766068</xdr:rowOff>
    </xdr:from>
    <xdr:to>
      <xdr:col>1</xdr:col>
      <xdr:colOff>2268070</xdr:colOff>
      <xdr:row>37</xdr:row>
      <xdr:rowOff>4921076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5671" y="11954892"/>
          <a:ext cx="1622611" cy="2155008"/>
        </a:xfrm>
        <a:prstGeom prst="rect">
          <a:avLst/>
        </a:prstGeom>
      </xdr:spPr>
    </xdr:pic>
    <xdr:clientData/>
  </xdr:twoCellAnchor>
  <xdr:twoCellAnchor editAs="oneCell">
    <xdr:from>
      <xdr:col>2</xdr:col>
      <xdr:colOff>724872</xdr:colOff>
      <xdr:row>37</xdr:row>
      <xdr:rowOff>224117</xdr:rowOff>
    </xdr:from>
    <xdr:to>
      <xdr:col>3</xdr:col>
      <xdr:colOff>781238</xdr:colOff>
      <xdr:row>37</xdr:row>
      <xdr:rowOff>2516181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1131" y="9412941"/>
          <a:ext cx="1723801" cy="2292064"/>
        </a:xfrm>
        <a:prstGeom prst="rect">
          <a:avLst/>
        </a:prstGeom>
      </xdr:spPr>
    </xdr:pic>
    <xdr:clientData/>
  </xdr:twoCellAnchor>
  <xdr:twoCellAnchor editAs="oneCell">
    <xdr:from>
      <xdr:col>2</xdr:col>
      <xdr:colOff>1568823</xdr:colOff>
      <xdr:row>37</xdr:row>
      <xdr:rowOff>2821435</xdr:rowOff>
    </xdr:from>
    <xdr:to>
      <xdr:col>5</xdr:col>
      <xdr:colOff>320048</xdr:colOff>
      <xdr:row>37</xdr:row>
      <xdr:rowOff>4977526</xdr:rowOff>
    </xdr:to>
    <xdr:pic>
      <xdr:nvPicPr>
        <xdr:cNvPr id="13" name="Imagem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5082" y="12010259"/>
          <a:ext cx="2883954" cy="21560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10"/>
  <sheetViews>
    <sheetView tabSelected="1" zoomScale="85" zoomScaleNormal="85" workbookViewId="0">
      <selection activeCell="I16" sqref="I16"/>
    </sheetView>
  </sheetViews>
  <sheetFormatPr defaultColWidth="14.44140625" defaultRowHeight="15" customHeight="1" x14ac:dyDescent="0.3"/>
  <cols>
    <col min="1" max="1" width="21.44140625" customWidth="1"/>
    <col min="2" max="2" width="81.33203125" customWidth="1"/>
    <col min="3" max="3" width="24.33203125" customWidth="1"/>
    <col min="4" max="4" width="19" customWidth="1"/>
    <col min="5" max="5" width="17" customWidth="1"/>
    <col min="6" max="6" width="23.21875" customWidth="1"/>
    <col min="7" max="8" width="8.6640625" customWidth="1"/>
    <col min="9" max="9" width="59.6640625" customWidth="1"/>
    <col min="10" max="10" width="60.44140625" customWidth="1"/>
    <col min="11" max="26" width="8.6640625" customWidth="1"/>
  </cols>
  <sheetData>
    <row r="1" spans="1:12" ht="104.25" customHeight="1" x14ac:dyDescent="0.3">
      <c r="A1" s="8"/>
      <c r="B1" s="25"/>
      <c r="C1" s="111" t="s">
        <v>1086</v>
      </c>
      <c r="D1" s="111"/>
      <c r="E1" s="111"/>
      <c r="F1" s="112"/>
    </row>
    <row r="2" spans="1:12" ht="32.25" customHeight="1" thickBot="1" x14ac:dyDescent="0.35">
      <c r="A2" s="108" t="s">
        <v>1085</v>
      </c>
      <c r="B2" s="109"/>
      <c r="C2" s="109"/>
      <c r="D2" s="109"/>
      <c r="E2" s="109"/>
      <c r="F2" s="110"/>
    </row>
    <row r="3" spans="1:12" ht="18.75" customHeight="1" x14ac:dyDescent="0.3">
      <c r="A3" s="92" t="s">
        <v>13</v>
      </c>
      <c r="B3" s="103" t="s">
        <v>829</v>
      </c>
      <c r="C3" s="95" t="s">
        <v>24</v>
      </c>
      <c r="D3" s="79">
        <v>43588</v>
      </c>
      <c r="E3" s="113" t="s">
        <v>8</v>
      </c>
      <c r="F3" s="115" t="s">
        <v>1090</v>
      </c>
    </row>
    <row r="4" spans="1:12" ht="18" customHeight="1" x14ac:dyDescent="0.3">
      <c r="A4" s="93" t="s">
        <v>1088</v>
      </c>
      <c r="B4" s="105">
        <v>0.71805555555555556</v>
      </c>
      <c r="C4" s="96" t="s">
        <v>33</v>
      </c>
      <c r="D4" s="80">
        <v>43588</v>
      </c>
      <c r="E4" s="114"/>
      <c r="F4" s="116"/>
    </row>
    <row r="5" spans="1:12" ht="18" customHeight="1" thickBot="1" x14ac:dyDescent="0.35">
      <c r="A5" s="93" t="s">
        <v>44</v>
      </c>
      <c r="B5" s="80" t="s">
        <v>900</v>
      </c>
      <c r="C5" s="97" t="s">
        <v>1087</v>
      </c>
      <c r="D5" s="81">
        <v>43997</v>
      </c>
      <c r="E5" s="97" t="s">
        <v>45</v>
      </c>
      <c r="F5" s="81" t="s">
        <v>918</v>
      </c>
    </row>
    <row r="6" spans="1:12" ht="31.5" customHeight="1" thickBot="1" x14ac:dyDescent="0.35">
      <c r="A6" s="94" t="s">
        <v>20</v>
      </c>
      <c r="B6" s="104" t="s">
        <v>872</v>
      </c>
      <c r="C6" s="98" t="s">
        <v>48</v>
      </c>
      <c r="D6" s="82"/>
      <c r="E6" s="98" t="s">
        <v>1089</v>
      </c>
      <c r="F6" s="106"/>
    </row>
    <row r="7" spans="1:12" ht="31.5" customHeight="1" thickBot="1" x14ac:dyDescent="0.35">
      <c r="A7" s="120" t="s">
        <v>56</v>
      </c>
      <c r="B7" s="121"/>
      <c r="C7" s="99" t="s">
        <v>59</v>
      </c>
      <c r="D7" s="83" t="s">
        <v>835</v>
      </c>
      <c r="E7" s="98" t="s">
        <v>61</v>
      </c>
      <c r="F7" s="83" t="s">
        <v>924</v>
      </c>
      <c r="I7" s="1"/>
      <c r="J7" s="1"/>
    </row>
    <row r="8" spans="1:12" ht="27.75" customHeight="1" x14ac:dyDescent="0.3">
      <c r="A8" s="122" t="s">
        <v>64</v>
      </c>
      <c r="B8" s="123"/>
      <c r="C8" s="100" t="s">
        <v>67</v>
      </c>
      <c r="D8" s="84" t="s">
        <v>830</v>
      </c>
      <c r="E8" s="100" t="s">
        <v>70</v>
      </c>
      <c r="F8" s="84"/>
      <c r="I8" s="1"/>
      <c r="J8" s="1"/>
    </row>
    <row r="9" spans="1:12" ht="31.5" customHeight="1" thickBot="1" x14ac:dyDescent="0.35">
      <c r="A9" s="124"/>
      <c r="B9" s="125"/>
      <c r="C9" s="101" t="s">
        <v>68</v>
      </c>
      <c r="D9" s="85" t="s">
        <v>1388</v>
      </c>
      <c r="E9" s="101" t="s">
        <v>72</v>
      </c>
      <c r="F9" s="85"/>
      <c r="I9" s="1"/>
      <c r="J9" s="1"/>
    </row>
    <row r="10" spans="1:12" ht="32.4" customHeight="1" x14ac:dyDescent="0.3">
      <c r="A10" s="138" t="s">
        <v>76</v>
      </c>
      <c r="B10" s="139"/>
      <c r="C10" s="100" t="s">
        <v>78</v>
      </c>
      <c r="D10" s="86" t="s">
        <v>883</v>
      </c>
      <c r="E10" s="100" t="s">
        <v>85</v>
      </c>
      <c r="F10" s="84" t="s">
        <v>1387</v>
      </c>
      <c r="J10" s="1"/>
    </row>
    <row r="11" spans="1:12" ht="25.2" customHeight="1" thickBot="1" x14ac:dyDescent="0.35">
      <c r="A11" s="140"/>
      <c r="B11" s="141"/>
      <c r="C11" s="102" t="s">
        <v>79</v>
      </c>
      <c r="D11" s="87" t="s">
        <v>881</v>
      </c>
      <c r="E11" s="102" t="s">
        <v>84</v>
      </c>
      <c r="F11" s="88"/>
      <c r="I11" s="1"/>
      <c r="J11" s="1"/>
    </row>
    <row r="12" spans="1:12" ht="20.25" customHeight="1" thickBot="1" x14ac:dyDescent="0.35">
      <c r="A12" s="140"/>
      <c r="B12" s="141"/>
      <c r="C12" s="145" t="s">
        <v>1038</v>
      </c>
      <c r="D12" s="146"/>
      <c r="E12" s="146"/>
      <c r="F12" s="147"/>
      <c r="H12" s="3"/>
      <c r="I12" s="1"/>
      <c r="J12" s="1"/>
      <c r="K12" s="3"/>
      <c r="L12" s="3"/>
    </row>
    <row r="13" spans="1:12" ht="24" customHeight="1" thickBot="1" x14ac:dyDescent="0.35">
      <c r="A13" s="124"/>
      <c r="B13" s="142"/>
      <c r="C13" s="148" t="s">
        <v>1389</v>
      </c>
      <c r="D13" s="149"/>
      <c r="E13" s="149"/>
      <c r="F13" s="150"/>
      <c r="H13" s="3"/>
      <c r="I13" s="1"/>
      <c r="J13" s="1"/>
      <c r="K13" s="3"/>
      <c r="L13" s="3"/>
    </row>
    <row r="14" spans="1:12" ht="31.5" customHeight="1" thickBot="1" x14ac:dyDescent="0.35">
      <c r="A14" s="143" t="s">
        <v>98</v>
      </c>
      <c r="B14" s="144"/>
      <c r="C14" s="145"/>
      <c r="D14" s="146"/>
      <c r="E14" s="146"/>
      <c r="F14" s="147"/>
      <c r="H14" s="3"/>
      <c r="I14" s="1"/>
      <c r="J14" s="1"/>
      <c r="K14" s="3"/>
      <c r="L14" s="3"/>
    </row>
    <row r="15" spans="1:12" ht="22.5" customHeight="1" x14ac:dyDescent="0.3">
      <c r="A15" s="117" t="s">
        <v>103</v>
      </c>
      <c r="B15" s="118"/>
      <c r="C15" s="118"/>
      <c r="D15" s="118"/>
      <c r="E15" s="118"/>
      <c r="F15" s="119"/>
      <c r="H15" s="3"/>
      <c r="I15" s="1"/>
      <c r="J15" s="1"/>
      <c r="K15" s="3"/>
      <c r="L15" s="3"/>
    </row>
    <row r="16" spans="1:12" ht="19.2" customHeight="1" x14ac:dyDescent="0.3">
      <c r="A16" s="89" t="s">
        <v>106</v>
      </c>
      <c r="B16" s="90" t="s">
        <v>1</v>
      </c>
      <c r="C16" s="91" t="s">
        <v>109</v>
      </c>
      <c r="D16" s="89" t="s">
        <v>112</v>
      </c>
      <c r="E16" s="91" t="s">
        <v>113</v>
      </c>
      <c r="F16" s="91" t="s">
        <v>114</v>
      </c>
      <c r="H16" s="3"/>
      <c r="I16" s="1"/>
      <c r="J16" s="1"/>
      <c r="K16" s="3"/>
      <c r="L16" s="3"/>
    </row>
    <row r="17" spans="1:26" ht="19.8" customHeight="1" x14ac:dyDescent="0.3">
      <c r="A17" s="75" t="s">
        <v>334</v>
      </c>
      <c r="B17" s="9" t="str">
        <f>VLOOKUP(A17,$A$53:$F$543,2,0)</f>
        <v>IMPERMEABILIZAÇÃO COM VEDACIT (NORMAL)</v>
      </c>
      <c r="C17" s="10" t="str">
        <f>VLOOKUP(A17,$A$53:$F$543,3,0)</f>
        <v>M2</v>
      </c>
      <c r="D17" s="77">
        <v>33</v>
      </c>
      <c r="E17" s="11">
        <f>VLOOKUP(A17,$A$53:$F$543,5,0)</f>
        <v>10.57</v>
      </c>
      <c r="F17" s="12">
        <f t="shared" ref="F17:F18" si="0">D17*E17</f>
        <v>348.81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39" customHeight="1" x14ac:dyDescent="0.3">
      <c r="A18" s="76" t="s">
        <v>359</v>
      </c>
      <c r="B18" s="13" t="str">
        <f>VLOOKUP(A18,$A$53:$F$543,2,0)</f>
        <v>CONTRAPISO EM ARGAMASSA TRAÇO 1:4 (CIMENTO E AREIA), PREPARO MANUAL, APLICADO EM ÁREAS SECAS SOBRE LAJE, ADERIDO, ESPESSURA 2CM.</v>
      </c>
      <c r="C18" s="14" t="str">
        <f>VLOOKUP(A18,$A$53:$F$543,3,0)</f>
        <v>M2</v>
      </c>
      <c r="D18" s="78">
        <v>22</v>
      </c>
      <c r="E18" s="15">
        <f>VLOOKUP(A18,$A$53:$F$543,5,0)</f>
        <v>20.85</v>
      </c>
      <c r="F18" s="16">
        <f t="shared" si="0"/>
        <v>458.70000000000005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34.200000000000003" customHeight="1" x14ac:dyDescent="0.3">
      <c r="A19" s="76" t="s">
        <v>363</v>
      </c>
      <c r="B19" s="13" t="str">
        <f>VLOOKUP(A19,$A$53:$F$543,2,0)</f>
        <v>RASGO EM CONTRAPISO PARA RAMAIS/ DISTRIBUIÇÃO COM DIÂMETROS MAIORES QUE 75 MM.</v>
      </c>
      <c r="C19" s="14" t="str">
        <f>VLOOKUP(A19,$A$53:$F$543,3,0)</f>
        <v>M</v>
      </c>
      <c r="D19" s="78">
        <v>7</v>
      </c>
      <c r="E19" s="15">
        <f>VLOOKUP(A19,$A$53:$F$543,5,0)</f>
        <v>14.7</v>
      </c>
      <c r="F19" s="16">
        <f t="shared" ref="F19" si="1">D19*E19</f>
        <v>102.89999999999999</v>
      </c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32.4" customHeight="1" x14ac:dyDescent="0.3">
      <c r="A20" s="76" t="s">
        <v>393</v>
      </c>
      <c r="B20" s="13" t="str">
        <f t="shared" ref="B20:B25" si="2">VLOOKUP(A20,$A$53:$F$543,2,0)</f>
        <v>EXECUÇÃO DE PASSEIO (CALÇADA) OU PISO DE CONCRETO COM CONCRETO MOLDADO IN LOCO, FEITO EM OBRA, ACABAMENTO CONVENCIONAL, NÃO ARMADO.</v>
      </c>
      <c r="C20" s="14" t="str">
        <f t="shared" ref="C20:C25" si="3">VLOOKUP(A20,$A$53:$F$543,3,0)</f>
        <v>M3</v>
      </c>
      <c r="D20" s="78">
        <v>1.1499999999999999</v>
      </c>
      <c r="E20" s="15">
        <f t="shared" ref="E20:E25" si="4">VLOOKUP(A20,$A$53:$F$543,5,0)</f>
        <v>776.36</v>
      </c>
      <c r="F20" s="16">
        <f t="shared" ref="F20:F25" si="5">D20*E20</f>
        <v>892.81399999999996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21" customHeight="1" x14ac:dyDescent="0.3">
      <c r="A21" s="76" t="s">
        <v>534</v>
      </c>
      <c r="B21" s="13" t="str">
        <f t="shared" si="2"/>
        <v>APLICAÇÃO DE FUNDO SELADOR ACRÍLICO EM TETO, UMA DEMÃO.</v>
      </c>
      <c r="C21" s="14" t="str">
        <f t="shared" si="3"/>
        <v>M2</v>
      </c>
      <c r="D21" s="78">
        <v>22.75</v>
      </c>
      <c r="E21" s="15">
        <f t="shared" si="4"/>
        <v>2.4300000000000002</v>
      </c>
      <c r="F21" s="16">
        <f t="shared" si="5"/>
        <v>55.282500000000006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21" customHeight="1" x14ac:dyDescent="0.3">
      <c r="A22" s="76" t="s">
        <v>535</v>
      </c>
      <c r="B22" s="13" t="str">
        <f t="shared" si="2"/>
        <v>APLICAÇÃO DE FUNDO SELADOR ACRÍLICO EM PAREDES, UMA DEMÃO.</v>
      </c>
      <c r="C22" s="14" t="str">
        <f t="shared" si="3"/>
        <v>M2</v>
      </c>
      <c r="D22" s="78">
        <v>130</v>
      </c>
      <c r="E22" s="15">
        <f t="shared" si="4"/>
        <v>2.31</v>
      </c>
      <c r="F22" s="16">
        <f t="shared" si="5"/>
        <v>300.3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21" customHeight="1" x14ac:dyDescent="0.3">
      <c r="A23" s="76" t="s">
        <v>538</v>
      </c>
      <c r="B23" s="13" t="str">
        <f t="shared" si="2"/>
        <v xml:space="preserve">APLICAÇÃO E LIXAMENTO DE MASSA LÁTEX EM TETO, DUAS DEMÃOS. </v>
      </c>
      <c r="C23" s="14" t="str">
        <f t="shared" si="3"/>
        <v>M2</v>
      </c>
      <c r="D23" s="78">
        <v>22.75</v>
      </c>
      <c r="E23" s="15">
        <f t="shared" si="4"/>
        <v>22.14</v>
      </c>
      <c r="F23" s="16">
        <f t="shared" si="5"/>
        <v>503.685</v>
      </c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8.75" customHeight="1" x14ac:dyDescent="0.3">
      <c r="A24" s="76" t="s">
        <v>539</v>
      </c>
      <c r="B24" s="13" t="str">
        <f t="shared" si="2"/>
        <v xml:space="preserve">APLICAÇÃO E LIXAMENTO DE MASSA LÁTEX EM PAREDES, DUAS DEMÃOS. </v>
      </c>
      <c r="C24" s="14" t="str">
        <f t="shared" si="3"/>
        <v>M2</v>
      </c>
      <c r="D24" s="78">
        <v>130</v>
      </c>
      <c r="E24" s="15">
        <f t="shared" si="4"/>
        <v>12.29</v>
      </c>
      <c r="F24" s="16">
        <f t="shared" si="5"/>
        <v>1597.6999999999998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8.75" customHeight="1" x14ac:dyDescent="0.3">
      <c r="A25" s="76" t="s">
        <v>542</v>
      </c>
      <c r="B25" s="13" t="str">
        <f t="shared" si="2"/>
        <v xml:space="preserve">APLICAÇÃO MANUAL DE PINTURA COM TINTA LÁTEX ACRÍLICA EM TETO, DUAS DEMÃOS. </v>
      </c>
      <c r="C25" s="14" t="str">
        <f t="shared" si="3"/>
        <v>M2</v>
      </c>
      <c r="D25" s="78">
        <v>22.75</v>
      </c>
      <c r="E25" s="15">
        <f t="shared" si="4"/>
        <v>13.32</v>
      </c>
      <c r="F25" s="16">
        <f t="shared" si="5"/>
        <v>303.03000000000003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s="26" customFormat="1" ht="26.4" customHeight="1" x14ac:dyDescent="0.3">
      <c r="A26" s="76" t="s">
        <v>543</v>
      </c>
      <c r="B26" s="13" t="str">
        <f>VLOOKUP(A26,$A$53:$F$543,2,0)</f>
        <v>APLICAÇÃO MANUAL DE PINTURA COM TINTA LÁTEX ACRÍLICA EM PAREDES, DUAS DEMÃOS.</v>
      </c>
      <c r="C26" s="14" t="str">
        <f>VLOOKUP(A26,$A$53:$F$543,3,0)</f>
        <v>M2</v>
      </c>
      <c r="D26" s="78">
        <v>130</v>
      </c>
      <c r="E26" s="15">
        <f>VLOOKUP(A26,$A$53:$F$543,5,0)</f>
        <v>12.92</v>
      </c>
      <c r="F26" s="16">
        <f>D26*E26</f>
        <v>1679.6</v>
      </c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s="26" customFormat="1" ht="18.75" hidden="1" customHeight="1" x14ac:dyDescent="0.3">
      <c r="A27" s="107"/>
      <c r="B27" s="13"/>
      <c r="C27" s="14"/>
      <c r="D27" s="78"/>
      <c r="E27" s="15"/>
      <c r="F27" s="16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s="26" customFormat="1" ht="18.75" hidden="1" customHeight="1" x14ac:dyDescent="0.3">
      <c r="A28" s="107"/>
      <c r="B28" s="13"/>
      <c r="C28" s="14"/>
      <c r="D28" s="78"/>
      <c r="E28" s="15"/>
      <c r="F28" s="16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s="26" customFormat="1" ht="18.75" hidden="1" customHeight="1" x14ac:dyDescent="0.3">
      <c r="A29" s="107"/>
      <c r="B29" s="13"/>
      <c r="C29" s="14"/>
      <c r="D29" s="78"/>
      <c r="E29" s="15"/>
      <c r="F29" s="16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s="26" customFormat="1" ht="18.75" hidden="1" customHeight="1" x14ac:dyDescent="0.3">
      <c r="A30" s="107"/>
      <c r="B30" s="13"/>
      <c r="C30" s="14"/>
      <c r="D30" s="78"/>
      <c r="E30" s="15"/>
      <c r="F30" s="16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s="26" customFormat="1" ht="18.75" hidden="1" customHeight="1" x14ac:dyDescent="0.3">
      <c r="A31" s="107"/>
      <c r="B31" s="13"/>
      <c r="C31" s="14"/>
      <c r="D31" s="78"/>
      <c r="E31" s="15"/>
      <c r="F31" s="16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s="26" customFormat="1" ht="18.75" hidden="1" customHeight="1" x14ac:dyDescent="0.3">
      <c r="A32" s="107"/>
      <c r="B32" s="13"/>
      <c r="C32" s="14"/>
      <c r="D32" s="78"/>
      <c r="E32" s="15"/>
      <c r="F32" s="16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s="26" customFormat="1" ht="18.75" hidden="1" customHeight="1" x14ac:dyDescent="0.3">
      <c r="A33" s="107"/>
      <c r="B33" s="13"/>
      <c r="C33" s="14"/>
      <c r="D33" s="78"/>
      <c r="E33" s="15"/>
      <c r="F33" s="16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s="26" customFormat="1" ht="18.75" hidden="1" customHeight="1" x14ac:dyDescent="0.3">
      <c r="A34" s="107"/>
      <c r="B34" s="13"/>
      <c r="C34" s="14"/>
      <c r="D34" s="78"/>
      <c r="E34" s="15"/>
      <c r="F34" s="16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s="26" customFormat="1" ht="18.75" hidden="1" customHeight="1" x14ac:dyDescent="0.3">
      <c r="A35" s="107"/>
      <c r="B35" s="13"/>
      <c r="C35" s="14"/>
      <c r="D35" s="78"/>
      <c r="E35" s="15"/>
      <c r="F35" s="16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21" customHeight="1" thickBot="1" x14ac:dyDescent="0.35"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4" customHeight="1" thickBot="1" x14ac:dyDescent="0.35">
      <c r="A37" s="126" t="s">
        <v>166</v>
      </c>
      <c r="B37" s="127"/>
      <c r="C37" s="127"/>
      <c r="D37" s="127"/>
      <c r="E37" s="128"/>
      <c r="F37" s="17">
        <f>SUM(F17:F36)</f>
        <v>6242.8215</v>
      </c>
      <c r="I37" s="1"/>
      <c r="J37" s="1"/>
    </row>
    <row r="38" spans="1:26" ht="409.2" customHeight="1" thickBot="1" x14ac:dyDescent="0.35">
      <c r="A38" s="129" t="s">
        <v>1091</v>
      </c>
      <c r="B38" s="127"/>
      <c r="C38" s="127"/>
      <c r="D38" s="127"/>
      <c r="E38" s="127"/>
      <c r="F38" s="128"/>
      <c r="I38" s="1"/>
      <c r="J38" s="1"/>
    </row>
    <row r="39" spans="1:26" ht="53.25" customHeight="1" x14ac:dyDescent="0.3">
      <c r="A39" s="18"/>
      <c r="B39" s="18"/>
      <c r="C39" s="18"/>
      <c r="D39" s="18"/>
      <c r="E39" s="18"/>
      <c r="F39" s="18"/>
      <c r="I39" s="1"/>
      <c r="J39" s="1"/>
    </row>
    <row r="40" spans="1:26" ht="31.5" customHeight="1" x14ac:dyDescent="0.3">
      <c r="A40" s="18"/>
      <c r="B40" s="20" t="s">
        <v>196</v>
      </c>
      <c r="C40" s="19"/>
      <c r="D40" s="130" t="s">
        <v>199</v>
      </c>
      <c r="E40" s="131"/>
      <c r="F40" s="18"/>
      <c r="I40" s="1"/>
      <c r="J40" s="1"/>
    </row>
    <row r="41" spans="1:26" ht="13.5" customHeight="1" x14ac:dyDescent="0.3">
      <c r="A41" s="18"/>
      <c r="B41" s="24" t="s">
        <v>828</v>
      </c>
      <c r="C41" s="19"/>
      <c r="D41" s="132" t="s">
        <v>205</v>
      </c>
      <c r="E41" s="133"/>
      <c r="F41" s="18"/>
      <c r="I41" s="1"/>
      <c r="J41" s="1"/>
    </row>
    <row r="42" spans="1:26" ht="13.5" customHeight="1" x14ac:dyDescent="0.3">
      <c r="A42" s="18"/>
      <c r="B42" s="21" t="s">
        <v>208</v>
      </c>
      <c r="C42" s="19"/>
      <c r="D42" s="134"/>
      <c r="E42" s="135"/>
      <c r="F42" s="18"/>
      <c r="I42" s="1"/>
      <c r="J42" s="1"/>
    </row>
    <row r="43" spans="1:26" ht="15.75" customHeight="1" x14ac:dyDescent="0.3">
      <c r="A43" s="18"/>
      <c r="B43" s="22" t="s">
        <v>212</v>
      </c>
      <c r="C43" s="19"/>
      <c r="D43" s="134"/>
      <c r="E43" s="135"/>
      <c r="F43" s="18"/>
      <c r="I43" s="1"/>
      <c r="J43" s="1"/>
    </row>
    <row r="44" spans="1:26" ht="13.5" customHeight="1" x14ac:dyDescent="0.3">
      <c r="A44" s="18"/>
      <c r="B44" s="21" t="s">
        <v>218</v>
      </c>
      <c r="C44" s="19"/>
      <c r="D44" s="134"/>
      <c r="E44" s="135"/>
      <c r="F44" s="18"/>
      <c r="I44" s="1"/>
      <c r="J44" s="1"/>
    </row>
    <row r="45" spans="1:26" ht="13.5" customHeight="1" x14ac:dyDescent="0.3">
      <c r="A45" s="18"/>
      <c r="B45" s="23" t="s">
        <v>220</v>
      </c>
      <c r="C45" s="19"/>
      <c r="D45" s="136"/>
      <c r="E45" s="137"/>
      <c r="F45" s="18"/>
      <c r="I45" s="1"/>
      <c r="J45" s="1"/>
    </row>
    <row r="46" spans="1:26" ht="14.25" customHeight="1" x14ac:dyDescent="0.3">
      <c r="A46" s="18"/>
      <c r="B46" s="18"/>
      <c r="C46" s="18"/>
      <c r="D46" s="18"/>
      <c r="E46" s="18"/>
      <c r="F46" s="18"/>
      <c r="I46" s="1"/>
      <c r="J46" s="1"/>
    </row>
    <row r="47" spans="1:26" s="26" customFormat="1" ht="14.25" customHeight="1" x14ac:dyDescent="0.3">
      <c r="A47" s="18"/>
      <c r="B47" s="18"/>
      <c r="C47" s="18"/>
      <c r="D47" s="18"/>
      <c r="E47" s="18"/>
      <c r="F47" s="18"/>
      <c r="I47" s="1"/>
      <c r="J47" s="1"/>
    </row>
    <row r="48" spans="1:26" s="26" customFormat="1" ht="14.25" customHeight="1" x14ac:dyDescent="0.3">
      <c r="A48" s="18"/>
      <c r="B48" s="18"/>
      <c r="C48" s="18"/>
      <c r="D48" s="18"/>
      <c r="E48" s="18"/>
      <c r="F48" s="18"/>
      <c r="I48" s="1"/>
      <c r="J48" s="1"/>
    </row>
    <row r="49" spans="1:10" s="26" customFormat="1" ht="14.25" customHeight="1" x14ac:dyDescent="0.3">
      <c r="A49" s="18"/>
      <c r="B49" s="18"/>
      <c r="C49" s="18"/>
      <c r="D49" s="18"/>
      <c r="E49" s="18"/>
      <c r="F49" s="18"/>
      <c r="I49" s="1"/>
      <c r="J49" s="1"/>
    </row>
    <row r="50" spans="1:10" ht="15.75" customHeight="1" x14ac:dyDescent="0.3">
      <c r="A50" s="18"/>
      <c r="B50" s="18"/>
      <c r="C50" s="18"/>
      <c r="D50" s="18"/>
      <c r="E50" s="18"/>
      <c r="F50" s="18"/>
      <c r="I50" s="1"/>
      <c r="J50" s="1"/>
    </row>
    <row r="51" spans="1:10" ht="14.25" customHeight="1" x14ac:dyDescent="0.3">
      <c r="A51" s="36"/>
      <c r="B51" s="36"/>
      <c r="C51" s="36"/>
      <c r="D51" s="36"/>
      <c r="E51" s="36"/>
      <c r="F51" s="36"/>
      <c r="I51" s="1"/>
      <c r="J51" s="1"/>
    </row>
    <row r="52" spans="1:10" ht="14.25" hidden="1" customHeight="1" x14ac:dyDescent="0.3">
      <c r="A52" s="35" t="s">
        <v>0</v>
      </c>
      <c r="B52" s="35" t="s">
        <v>1</v>
      </c>
      <c r="C52" s="35" t="s">
        <v>2</v>
      </c>
      <c r="D52" s="35" t="s">
        <v>3</v>
      </c>
      <c r="E52" s="35" t="s">
        <v>4</v>
      </c>
      <c r="F52" s="35" t="s">
        <v>5</v>
      </c>
      <c r="I52" s="1"/>
      <c r="J52" s="1"/>
    </row>
    <row r="53" spans="1:10" ht="14.25" hidden="1" customHeight="1" x14ac:dyDescent="0.3">
      <c r="A53" s="27" t="s">
        <v>6</v>
      </c>
      <c r="B53" s="29" t="s">
        <v>7</v>
      </c>
      <c r="C53" s="27" t="s">
        <v>9</v>
      </c>
      <c r="D53" s="31">
        <v>2000</v>
      </c>
      <c r="E53" s="32">
        <v>2.9</v>
      </c>
      <c r="F53" s="33">
        <f t="shared" ref="F53:F116" si="6">TRUNC(D53*E53,2)</f>
        <v>5800</v>
      </c>
      <c r="I53" s="1"/>
      <c r="J53" s="1"/>
    </row>
    <row r="54" spans="1:10" ht="14.25" hidden="1" customHeight="1" x14ac:dyDescent="0.3">
      <c r="A54" s="27" t="s">
        <v>10</v>
      </c>
      <c r="B54" s="29" t="s">
        <v>11</v>
      </c>
      <c r="C54" s="27" t="s">
        <v>9</v>
      </c>
      <c r="D54" s="31">
        <v>5000</v>
      </c>
      <c r="E54" s="32">
        <v>0.42</v>
      </c>
      <c r="F54" s="33">
        <f t="shared" si="6"/>
        <v>2100</v>
      </c>
      <c r="I54" s="1"/>
      <c r="J54" s="1"/>
    </row>
    <row r="55" spans="1:10" ht="14.25" hidden="1" customHeight="1" x14ac:dyDescent="0.3">
      <c r="A55" s="27" t="s">
        <v>12</v>
      </c>
      <c r="B55" s="29" t="s">
        <v>14</v>
      </c>
      <c r="C55" s="27" t="s">
        <v>109</v>
      </c>
      <c r="D55" s="31">
        <v>50</v>
      </c>
      <c r="E55" s="32">
        <v>63.46</v>
      </c>
      <c r="F55" s="33">
        <f t="shared" si="6"/>
        <v>3173</v>
      </c>
      <c r="I55" s="1"/>
      <c r="J55" s="1"/>
    </row>
    <row r="56" spans="1:10" ht="14.25" hidden="1" customHeight="1" x14ac:dyDescent="0.3">
      <c r="A56" s="27" t="s">
        <v>15</v>
      </c>
      <c r="B56" s="29" t="s">
        <v>16</v>
      </c>
      <c r="C56" s="27" t="s">
        <v>9</v>
      </c>
      <c r="D56" s="31">
        <v>250</v>
      </c>
      <c r="E56" s="32">
        <v>5.62</v>
      </c>
      <c r="F56" s="33">
        <f t="shared" si="6"/>
        <v>1405</v>
      </c>
      <c r="I56" s="1"/>
      <c r="J56" s="1"/>
    </row>
    <row r="57" spans="1:10" ht="24" hidden="1" customHeight="1" x14ac:dyDescent="0.3">
      <c r="A57" s="27" t="s">
        <v>17</v>
      </c>
      <c r="B57" s="29" t="s">
        <v>18</v>
      </c>
      <c r="C57" s="27" t="s">
        <v>9</v>
      </c>
      <c r="D57" s="31">
        <v>200</v>
      </c>
      <c r="E57" s="32">
        <v>8.89</v>
      </c>
      <c r="F57" s="33">
        <f t="shared" si="6"/>
        <v>1778</v>
      </c>
      <c r="I57" s="1"/>
      <c r="J57" s="1"/>
    </row>
    <row r="58" spans="1:10" ht="14.25" hidden="1" customHeight="1" x14ac:dyDescent="0.3">
      <c r="A58" s="27" t="s">
        <v>19</v>
      </c>
      <c r="B58" s="29" t="s">
        <v>1092</v>
      </c>
      <c r="C58" s="27" t="s">
        <v>9</v>
      </c>
      <c r="D58" s="31">
        <v>100</v>
      </c>
      <c r="E58" s="32">
        <v>147.15</v>
      </c>
      <c r="F58" s="33">
        <f t="shared" si="6"/>
        <v>14715</v>
      </c>
      <c r="I58" s="1"/>
      <c r="J58" s="1"/>
    </row>
    <row r="59" spans="1:10" ht="14.25" hidden="1" customHeight="1" x14ac:dyDescent="0.3">
      <c r="A59" s="27" t="s">
        <v>21</v>
      </c>
      <c r="B59" s="29" t="s">
        <v>1093</v>
      </c>
      <c r="C59" s="27" t="s">
        <v>9</v>
      </c>
      <c r="D59" s="31">
        <v>50</v>
      </c>
      <c r="E59" s="32">
        <v>283.98</v>
      </c>
      <c r="F59" s="33">
        <f t="shared" si="6"/>
        <v>14199</v>
      </c>
      <c r="I59" s="1"/>
      <c r="J59" s="1"/>
    </row>
    <row r="60" spans="1:10" ht="14.25" hidden="1" customHeight="1" x14ac:dyDescent="0.3">
      <c r="A60" s="28" t="s">
        <v>22</v>
      </c>
      <c r="B60" s="30" t="s">
        <v>23</v>
      </c>
      <c r="C60" s="28" t="s">
        <v>9</v>
      </c>
      <c r="D60" s="32">
        <v>500</v>
      </c>
      <c r="E60" s="32">
        <v>4.16</v>
      </c>
      <c r="F60" s="33">
        <f t="shared" si="6"/>
        <v>2080</v>
      </c>
      <c r="I60" s="1"/>
      <c r="J60" s="1"/>
    </row>
    <row r="61" spans="1:10" ht="14.25" hidden="1" customHeight="1" x14ac:dyDescent="0.3">
      <c r="A61" s="27" t="s">
        <v>25</v>
      </c>
      <c r="B61" s="29" t="s">
        <v>26</v>
      </c>
      <c r="C61" s="27" t="s">
        <v>9</v>
      </c>
      <c r="D61" s="31">
        <v>600</v>
      </c>
      <c r="E61" s="32">
        <v>53.47</v>
      </c>
      <c r="F61" s="33">
        <f t="shared" si="6"/>
        <v>32082</v>
      </c>
      <c r="I61" s="1"/>
      <c r="J61" s="1"/>
    </row>
    <row r="62" spans="1:10" ht="14.25" hidden="1" customHeight="1" x14ac:dyDescent="0.3">
      <c r="A62" s="27" t="s">
        <v>27</v>
      </c>
      <c r="B62" s="29" t="s">
        <v>28</v>
      </c>
      <c r="C62" s="27" t="s">
        <v>9</v>
      </c>
      <c r="D62" s="31">
        <v>500</v>
      </c>
      <c r="E62" s="32">
        <v>47.26</v>
      </c>
      <c r="F62" s="33">
        <f t="shared" si="6"/>
        <v>23630</v>
      </c>
      <c r="I62" s="1"/>
      <c r="J62" s="1"/>
    </row>
    <row r="63" spans="1:10" ht="14.25" hidden="1" customHeight="1" x14ac:dyDescent="0.3">
      <c r="A63" s="27" t="s">
        <v>29</v>
      </c>
      <c r="B63" s="29" t="s">
        <v>30</v>
      </c>
      <c r="C63" s="27" t="s">
        <v>9</v>
      </c>
      <c r="D63" s="31">
        <v>300</v>
      </c>
      <c r="E63" s="32">
        <v>68</v>
      </c>
      <c r="F63" s="33">
        <f t="shared" si="6"/>
        <v>20400</v>
      </c>
      <c r="I63" s="1"/>
      <c r="J63" s="1"/>
    </row>
    <row r="64" spans="1:10" ht="14.25" hidden="1" customHeight="1" x14ac:dyDescent="0.3">
      <c r="A64" s="27" t="s">
        <v>31</v>
      </c>
      <c r="B64" s="29" t="s">
        <v>32</v>
      </c>
      <c r="C64" s="27" t="s">
        <v>9</v>
      </c>
      <c r="D64" s="31">
        <v>250</v>
      </c>
      <c r="E64" s="32">
        <v>14.82</v>
      </c>
      <c r="F64" s="33">
        <f t="shared" si="6"/>
        <v>3705</v>
      </c>
      <c r="I64" s="1"/>
      <c r="J64" s="1"/>
    </row>
    <row r="65" spans="1:10" ht="14.25" hidden="1" customHeight="1" x14ac:dyDescent="0.3">
      <c r="A65" s="27" t="s">
        <v>34</v>
      </c>
      <c r="B65" s="29" t="s">
        <v>1094</v>
      </c>
      <c r="C65" s="27" t="s">
        <v>35</v>
      </c>
      <c r="D65" s="31">
        <v>1000</v>
      </c>
      <c r="E65" s="32">
        <v>1.77</v>
      </c>
      <c r="F65" s="33">
        <f t="shared" si="6"/>
        <v>1770</v>
      </c>
      <c r="I65" s="1"/>
      <c r="J65" s="1"/>
    </row>
    <row r="66" spans="1:10" ht="14.25" hidden="1" customHeight="1" x14ac:dyDescent="0.3">
      <c r="A66" s="27" t="s">
        <v>36</v>
      </c>
      <c r="B66" s="29" t="s">
        <v>37</v>
      </c>
      <c r="C66" s="27" t="s">
        <v>9</v>
      </c>
      <c r="D66" s="31">
        <v>400</v>
      </c>
      <c r="E66" s="32">
        <v>4.8</v>
      </c>
      <c r="F66" s="33">
        <f t="shared" si="6"/>
        <v>1920</v>
      </c>
      <c r="I66" s="1"/>
      <c r="J66" s="1"/>
    </row>
    <row r="67" spans="1:10" ht="14.25" hidden="1" customHeight="1" x14ac:dyDescent="0.3">
      <c r="A67" s="27" t="s">
        <v>39</v>
      </c>
      <c r="B67" s="29" t="s">
        <v>40</v>
      </c>
      <c r="C67" s="27" t="s">
        <v>41</v>
      </c>
      <c r="D67" s="31">
        <v>15</v>
      </c>
      <c r="E67" s="32">
        <v>174</v>
      </c>
      <c r="F67" s="33">
        <f t="shared" si="6"/>
        <v>2610</v>
      </c>
      <c r="I67" s="1"/>
      <c r="J67" s="1"/>
    </row>
    <row r="68" spans="1:10" ht="14.25" hidden="1" customHeight="1" x14ac:dyDescent="0.3">
      <c r="A68" s="27" t="s">
        <v>42</v>
      </c>
      <c r="B68" s="29" t="s">
        <v>43</v>
      </c>
      <c r="C68" s="27" t="s">
        <v>41</v>
      </c>
      <c r="D68" s="31">
        <v>15</v>
      </c>
      <c r="E68" s="32">
        <v>174</v>
      </c>
      <c r="F68" s="33">
        <f t="shared" si="6"/>
        <v>2610</v>
      </c>
      <c r="I68" s="1"/>
      <c r="J68" s="1"/>
    </row>
    <row r="69" spans="1:10" ht="14.25" hidden="1" customHeight="1" x14ac:dyDescent="0.3">
      <c r="A69" s="27" t="s">
        <v>46</v>
      </c>
      <c r="B69" s="29" t="s">
        <v>47</v>
      </c>
      <c r="C69" s="27" t="s">
        <v>41</v>
      </c>
      <c r="D69" s="31">
        <v>50</v>
      </c>
      <c r="E69" s="32">
        <v>66.92</v>
      </c>
      <c r="F69" s="33">
        <f t="shared" si="6"/>
        <v>3346</v>
      </c>
      <c r="I69" s="1"/>
      <c r="J69" s="1"/>
    </row>
    <row r="70" spans="1:10" ht="14.25" hidden="1" customHeight="1" x14ac:dyDescent="0.3">
      <c r="A70" s="27" t="s">
        <v>49</v>
      </c>
      <c r="B70" s="29" t="s">
        <v>50</v>
      </c>
      <c r="C70" s="27" t="s">
        <v>41</v>
      </c>
      <c r="D70" s="31">
        <v>50</v>
      </c>
      <c r="E70" s="32">
        <v>29.39</v>
      </c>
      <c r="F70" s="33">
        <f t="shared" si="6"/>
        <v>1469.5</v>
      </c>
      <c r="I70" s="1"/>
      <c r="J70" s="1"/>
    </row>
    <row r="71" spans="1:10" ht="14.25" hidden="1" customHeight="1" x14ac:dyDescent="0.3">
      <c r="A71" s="27" t="s">
        <v>51</v>
      </c>
      <c r="B71" s="29" t="s">
        <v>1095</v>
      </c>
      <c r="C71" s="27" t="s">
        <v>9</v>
      </c>
      <c r="D71" s="31">
        <v>1000</v>
      </c>
      <c r="E71" s="32">
        <v>16.46</v>
      </c>
      <c r="F71" s="33">
        <f t="shared" si="6"/>
        <v>16460</v>
      </c>
      <c r="I71" s="1"/>
      <c r="J71" s="1"/>
    </row>
    <row r="72" spans="1:10" ht="14.25" hidden="1" customHeight="1" x14ac:dyDescent="0.3">
      <c r="A72" s="27" t="s">
        <v>52</v>
      </c>
      <c r="B72" s="29" t="s">
        <v>53</v>
      </c>
      <c r="C72" s="27" t="s">
        <v>9</v>
      </c>
      <c r="D72" s="31">
        <v>1000</v>
      </c>
      <c r="E72" s="32">
        <v>8.36</v>
      </c>
      <c r="F72" s="33">
        <f t="shared" si="6"/>
        <v>8360</v>
      </c>
      <c r="I72" s="1"/>
      <c r="J72" s="1"/>
    </row>
    <row r="73" spans="1:10" ht="14.25" hidden="1" customHeight="1" x14ac:dyDescent="0.3">
      <c r="A73" s="27" t="s">
        <v>54</v>
      </c>
      <c r="B73" s="29" t="s">
        <v>55</v>
      </c>
      <c r="C73" s="27" t="s">
        <v>9</v>
      </c>
      <c r="D73" s="31">
        <v>1000</v>
      </c>
      <c r="E73" s="32">
        <v>13.97</v>
      </c>
      <c r="F73" s="33">
        <f t="shared" si="6"/>
        <v>13970</v>
      </c>
      <c r="I73" s="1"/>
      <c r="J73" s="1"/>
    </row>
    <row r="74" spans="1:10" ht="14.25" hidden="1" customHeight="1" x14ac:dyDescent="0.3">
      <c r="A74" s="27" t="s">
        <v>57</v>
      </c>
      <c r="B74" s="29" t="s">
        <v>58</v>
      </c>
      <c r="C74" s="27" t="s">
        <v>9</v>
      </c>
      <c r="D74" s="31">
        <v>500</v>
      </c>
      <c r="E74" s="32">
        <v>7.05</v>
      </c>
      <c r="F74" s="33">
        <f t="shared" si="6"/>
        <v>3525</v>
      </c>
      <c r="I74" s="1"/>
      <c r="J74" s="1"/>
    </row>
    <row r="75" spans="1:10" ht="14.25" hidden="1" customHeight="1" x14ac:dyDescent="0.3">
      <c r="A75" s="28" t="s">
        <v>60</v>
      </c>
      <c r="B75" s="30" t="s">
        <v>1096</v>
      </c>
      <c r="C75" s="28" t="s">
        <v>9</v>
      </c>
      <c r="D75" s="32">
        <v>500</v>
      </c>
      <c r="E75" s="32">
        <v>2.9</v>
      </c>
      <c r="F75" s="33">
        <f t="shared" si="6"/>
        <v>1450</v>
      </c>
      <c r="I75" s="1"/>
      <c r="J75" s="1"/>
    </row>
    <row r="76" spans="1:10" ht="14.25" hidden="1" customHeight="1" x14ac:dyDescent="0.3">
      <c r="A76" s="27" t="s">
        <v>62</v>
      </c>
      <c r="B76" s="29" t="s">
        <v>63</v>
      </c>
      <c r="C76" s="27" t="s">
        <v>9</v>
      </c>
      <c r="D76" s="31">
        <v>1000</v>
      </c>
      <c r="E76" s="32">
        <v>6.95</v>
      </c>
      <c r="F76" s="33">
        <f t="shared" si="6"/>
        <v>6950</v>
      </c>
      <c r="I76" s="1"/>
      <c r="J76" s="1"/>
    </row>
    <row r="77" spans="1:10" ht="14.25" hidden="1" customHeight="1" x14ac:dyDescent="0.3">
      <c r="A77" s="27" t="s">
        <v>65</v>
      </c>
      <c r="B77" s="29" t="s">
        <v>66</v>
      </c>
      <c r="C77" s="27" t="s">
        <v>9</v>
      </c>
      <c r="D77" s="31">
        <v>1000</v>
      </c>
      <c r="E77" s="32">
        <v>2.16</v>
      </c>
      <c r="F77" s="33">
        <f t="shared" si="6"/>
        <v>2160</v>
      </c>
      <c r="I77" s="1"/>
      <c r="J77" s="1"/>
    </row>
    <row r="78" spans="1:10" ht="14.25" hidden="1" customHeight="1" x14ac:dyDescent="0.3">
      <c r="A78" s="27" t="s">
        <v>69</v>
      </c>
      <c r="B78" s="29" t="s">
        <v>71</v>
      </c>
      <c r="C78" s="27" t="s">
        <v>9</v>
      </c>
      <c r="D78" s="31">
        <v>1000</v>
      </c>
      <c r="E78" s="32">
        <v>2.62</v>
      </c>
      <c r="F78" s="33">
        <f t="shared" si="6"/>
        <v>2620</v>
      </c>
      <c r="I78" s="1"/>
      <c r="J78" s="1"/>
    </row>
    <row r="79" spans="1:10" ht="14.25" hidden="1" customHeight="1" x14ac:dyDescent="0.3">
      <c r="A79" s="27" t="s">
        <v>73</v>
      </c>
      <c r="B79" s="29" t="s">
        <v>74</v>
      </c>
      <c r="C79" s="27" t="s">
        <v>9</v>
      </c>
      <c r="D79" s="31">
        <v>1000</v>
      </c>
      <c r="E79" s="32">
        <v>5.65</v>
      </c>
      <c r="F79" s="33">
        <f t="shared" si="6"/>
        <v>5650</v>
      </c>
      <c r="I79" s="1"/>
      <c r="J79" s="1"/>
    </row>
    <row r="80" spans="1:10" ht="14.25" hidden="1" customHeight="1" x14ac:dyDescent="0.3">
      <c r="A80" s="28" t="s">
        <v>75</v>
      </c>
      <c r="B80" s="29" t="s">
        <v>1097</v>
      </c>
      <c r="C80" s="27" t="s">
        <v>9</v>
      </c>
      <c r="D80" s="34">
        <v>1000</v>
      </c>
      <c r="E80" s="32">
        <v>11.35</v>
      </c>
      <c r="F80" s="33">
        <f t="shared" si="6"/>
        <v>11350</v>
      </c>
      <c r="I80" s="1"/>
      <c r="J80" s="1"/>
    </row>
    <row r="81" spans="1:10" ht="14.25" hidden="1" customHeight="1" x14ac:dyDescent="0.3">
      <c r="A81" s="27" t="s">
        <v>77</v>
      </c>
      <c r="B81" s="29" t="s">
        <v>1098</v>
      </c>
      <c r="C81" s="27" t="s">
        <v>9</v>
      </c>
      <c r="D81" s="31">
        <v>10000</v>
      </c>
      <c r="E81" s="32">
        <v>5.86</v>
      </c>
      <c r="F81" s="33">
        <f t="shared" si="6"/>
        <v>58600</v>
      </c>
      <c r="I81" s="1"/>
      <c r="J81" s="1"/>
    </row>
    <row r="82" spans="1:10" ht="14.25" hidden="1" customHeight="1" x14ac:dyDescent="0.3">
      <c r="A82" s="27" t="s">
        <v>80</v>
      </c>
      <c r="B82" s="29" t="s">
        <v>81</v>
      </c>
      <c r="C82" s="27" t="s">
        <v>9</v>
      </c>
      <c r="D82" s="31">
        <v>2000</v>
      </c>
      <c r="E82" s="32">
        <v>4.0999999999999996</v>
      </c>
      <c r="F82" s="33">
        <f t="shared" si="6"/>
        <v>8200</v>
      </c>
      <c r="I82" s="1"/>
      <c r="J82" s="1"/>
    </row>
    <row r="83" spans="1:10" ht="14.25" hidden="1" customHeight="1" x14ac:dyDescent="0.3">
      <c r="A83" s="27" t="s">
        <v>83</v>
      </c>
      <c r="B83" s="29" t="s">
        <v>1099</v>
      </c>
      <c r="C83" s="27" t="s">
        <v>35</v>
      </c>
      <c r="D83" s="31">
        <v>500</v>
      </c>
      <c r="E83" s="32">
        <v>3.51</v>
      </c>
      <c r="F83" s="33">
        <f t="shared" si="6"/>
        <v>1755</v>
      </c>
      <c r="I83" s="1"/>
      <c r="J83" s="1"/>
    </row>
    <row r="84" spans="1:10" ht="14.25" hidden="1" customHeight="1" x14ac:dyDescent="0.3">
      <c r="A84" s="28" t="s">
        <v>86</v>
      </c>
      <c r="B84" s="29" t="s">
        <v>87</v>
      </c>
      <c r="C84" s="27" t="s">
        <v>35</v>
      </c>
      <c r="D84" s="31">
        <v>300</v>
      </c>
      <c r="E84" s="32">
        <v>2.34</v>
      </c>
      <c r="F84" s="33">
        <f t="shared" si="6"/>
        <v>702</v>
      </c>
      <c r="I84" s="1"/>
      <c r="J84" s="1"/>
    </row>
    <row r="85" spans="1:10" ht="14.25" hidden="1" customHeight="1" x14ac:dyDescent="0.3">
      <c r="A85" s="27" t="s">
        <v>88</v>
      </c>
      <c r="B85" s="29" t="s">
        <v>89</v>
      </c>
      <c r="C85" s="27" t="s">
        <v>35</v>
      </c>
      <c r="D85" s="31">
        <v>1000</v>
      </c>
      <c r="E85" s="32">
        <v>1.1599999999999999</v>
      </c>
      <c r="F85" s="33">
        <f t="shared" si="6"/>
        <v>1160</v>
      </c>
      <c r="I85" s="1"/>
      <c r="J85" s="1"/>
    </row>
    <row r="86" spans="1:10" ht="14.25" hidden="1" customHeight="1" x14ac:dyDescent="0.3">
      <c r="A86" s="27" t="s">
        <v>90</v>
      </c>
      <c r="B86" s="29" t="s">
        <v>91</v>
      </c>
      <c r="C86" s="27" t="s">
        <v>35</v>
      </c>
      <c r="D86" s="31">
        <v>300</v>
      </c>
      <c r="E86" s="32">
        <v>2.4700000000000002</v>
      </c>
      <c r="F86" s="33">
        <f t="shared" si="6"/>
        <v>741</v>
      </c>
      <c r="I86" s="1"/>
      <c r="J86" s="1"/>
    </row>
    <row r="87" spans="1:10" ht="14.25" hidden="1" customHeight="1" x14ac:dyDescent="0.3">
      <c r="A87" s="27" t="s">
        <v>92</v>
      </c>
      <c r="B87" s="29" t="s">
        <v>1100</v>
      </c>
      <c r="C87" s="27" t="s">
        <v>9</v>
      </c>
      <c r="D87" s="31">
        <v>200</v>
      </c>
      <c r="E87" s="32">
        <v>7.19</v>
      </c>
      <c r="F87" s="33">
        <f t="shared" si="6"/>
        <v>1438</v>
      </c>
      <c r="I87" s="1"/>
      <c r="J87" s="1"/>
    </row>
    <row r="88" spans="1:10" ht="14.25" hidden="1" customHeight="1" x14ac:dyDescent="0.3">
      <c r="A88" s="27" t="s">
        <v>93</v>
      </c>
      <c r="B88" s="29" t="s">
        <v>94</v>
      </c>
      <c r="C88" s="27" t="s">
        <v>9</v>
      </c>
      <c r="D88" s="31">
        <v>100</v>
      </c>
      <c r="E88" s="32">
        <v>2.98</v>
      </c>
      <c r="F88" s="33">
        <f t="shared" si="6"/>
        <v>298</v>
      </c>
      <c r="I88" s="1"/>
      <c r="J88" s="1"/>
    </row>
    <row r="89" spans="1:10" ht="14.25" hidden="1" customHeight="1" x14ac:dyDescent="0.3">
      <c r="A89" s="28" t="s">
        <v>95</v>
      </c>
      <c r="B89" s="29" t="s">
        <v>96</v>
      </c>
      <c r="C89" s="27" t="s">
        <v>9</v>
      </c>
      <c r="D89" s="31">
        <v>100</v>
      </c>
      <c r="E89" s="32">
        <v>12.35</v>
      </c>
      <c r="F89" s="33">
        <f t="shared" si="6"/>
        <v>1235</v>
      </c>
      <c r="I89" s="1"/>
      <c r="J89" s="1"/>
    </row>
    <row r="90" spans="1:10" ht="14.25" hidden="1" customHeight="1" x14ac:dyDescent="0.3">
      <c r="A90" s="27" t="s">
        <v>97</v>
      </c>
      <c r="B90" s="29" t="s">
        <v>1101</v>
      </c>
      <c r="C90" s="27" t="s">
        <v>9</v>
      </c>
      <c r="D90" s="31">
        <v>1000</v>
      </c>
      <c r="E90" s="32">
        <v>17.63</v>
      </c>
      <c r="F90" s="33">
        <f t="shared" si="6"/>
        <v>17630</v>
      </c>
      <c r="I90" s="1"/>
      <c r="J90" s="1"/>
    </row>
    <row r="91" spans="1:10" ht="14.25" hidden="1" customHeight="1" x14ac:dyDescent="0.3">
      <c r="A91" s="27" t="s">
        <v>99</v>
      </c>
      <c r="B91" s="29" t="s">
        <v>100</v>
      </c>
      <c r="C91" s="27" t="s">
        <v>9</v>
      </c>
      <c r="D91" s="31">
        <v>500</v>
      </c>
      <c r="E91" s="32">
        <v>3.96</v>
      </c>
      <c r="F91" s="33">
        <f t="shared" si="6"/>
        <v>1980</v>
      </c>
      <c r="I91" s="1"/>
      <c r="J91" s="1"/>
    </row>
    <row r="92" spans="1:10" ht="14.25" hidden="1" customHeight="1" x14ac:dyDescent="0.3">
      <c r="A92" s="27" t="s">
        <v>101</v>
      </c>
      <c r="B92" s="29" t="s">
        <v>102</v>
      </c>
      <c r="C92" s="27" t="s">
        <v>9</v>
      </c>
      <c r="D92" s="31">
        <v>200</v>
      </c>
      <c r="E92" s="32">
        <v>4.9000000000000004</v>
      </c>
      <c r="F92" s="33">
        <f t="shared" si="6"/>
        <v>980</v>
      </c>
      <c r="I92" s="1"/>
      <c r="J92" s="1"/>
    </row>
    <row r="93" spans="1:10" ht="14.25" hidden="1" customHeight="1" x14ac:dyDescent="0.3">
      <c r="A93" s="28" t="s">
        <v>104</v>
      </c>
      <c r="B93" s="29" t="s">
        <v>105</v>
      </c>
      <c r="C93" s="27" t="s">
        <v>9</v>
      </c>
      <c r="D93" s="31">
        <v>500</v>
      </c>
      <c r="E93" s="32">
        <v>4.1500000000000004</v>
      </c>
      <c r="F93" s="33">
        <f t="shared" si="6"/>
        <v>2075</v>
      </c>
      <c r="I93" s="1"/>
      <c r="J93" s="1"/>
    </row>
    <row r="94" spans="1:10" ht="14.25" hidden="1" customHeight="1" x14ac:dyDescent="0.3">
      <c r="A94" s="27" t="s">
        <v>107</v>
      </c>
      <c r="B94" s="29" t="s">
        <v>108</v>
      </c>
      <c r="C94" s="27" t="s">
        <v>9</v>
      </c>
      <c r="D94" s="31">
        <v>500</v>
      </c>
      <c r="E94" s="32">
        <v>6.73</v>
      </c>
      <c r="F94" s="33">
        <f t="shared" si="6"/>
        <v>3365</v>
      </c>
      <c r="I94" s="1"/>
      <c r="J94" s="1"/>
    </row>
    <row r="95" spans="1:10" ht="14.25" hidden="1" customHeight="1" x14ac:dyDescent="0.3">
      <c r="A95" s="27" t="s">
        <v>110</v>
      </c>
      <c r="B95" s="29" t="s">
        <v>111</v>
      </c>
      <c r="C95" s="27" t="s">
        <v>9</v>
      </c>
      <c r="D95" s="31">
        <v>100</v>
      </c>
      <c r="E95" s="32">
        <v>9.2799999999999994</v>
      </c>
      <c r="F95" s="33">
        <f t="shared" si="6"/>
        <v>928</v>
      </c>
      <c r="I95" s="1"/>
      <c r="J95" s="1"/>
    </row>
    <row r="96" spans="1:10" ht="14.25" hidden="1" customHeight="1" x14ac:dyDescent="0.3">
      <c r="A96" s="27" t="s">
        <v>115</v>
      </c>
      <c r="B96" s="29" t="s">
        <v>116</v>
      </c>
      <c r="C96" s="27" t="s">
        <v>9</v>
      </c>
      <c r="D96" s="31">
        <v>200</v>
      </c>
      <c r="E96" s="32">
        <v>7.72</v>
      </c>
      <c r="F96" s="33">
        <f t="shared" si="6"/>
        <v>1544</v>
      </c>
      <c r="I96" s="1"/>
      <c r="J96" s="1"/>
    </row>
    <row r="97" spans="1:10" ht="14.25" hidden="1" customHeight="1" x14ac:dyDescent="0.3">
      <c r="A97" s="28" t="s">
        <v>117</v>
      </c>
      <c r="B97" s="29" t="s">
        <v>118</v>
      </c>
      <c r="C97" s="27" t="s">
        <v>9</v>
      </c>
      <c r="D97" s="34">
        <v>100</v>
      </c>
      <c r="E97" s="32">
        <v>9.32</v>
      </c>
      <c r="F97" s="33">
        <f t="shared" si="6"/>
        <v>932</v>
      </c>
      <c r="I97" s="1"/>
      <c r="J97" s="1"/>
    </row>
    <row r="98" spans="1:10" ht="14.25" hidden="1" customHeight="1" x14ac:dyDescent="0.3">
      <c r="A98" s="27" t="s">
        <v>119</v>
      </c>
      <c r="B98" s="29" t="s">
        <v>120</v>
      </c>
      <c r="C98" s="27" t="s">
        <v>9</v>
      </c>
      <c r="D98" s="31">
        <v>1000</v>
      </c>
      <c r="E98" s="32">
        <v>10</v>
      </c>
      <c r="F98" s="33">
        <f t="shared" si="6"/>
        <v>10000</v>
      </c>
      <c r="I98" s="1"/>
      <c r="J98" s="1"/>
    </row>
    <row r="99" spans="1:10" ht="14.25" hidden="1" customHeight="1" x14ac:dyDescent="0.3">
      <c r="A99" s="27" t="s">
        <v>121</v>
      </c>
      <c r="B99" s="29" t="s">
        <v>1102</v>
      </c>
      <c r="C99" s="27" t="s">
        <v>9</v>
      </c>
      <c r="D99" s="31">
        <v>1000</v>
      </c>
      <c r="E99" s="32">
        <v>5.57</v>
      </c>
      <c r="F99" s="33">
        <f t="shared" si="6"/>
        <v>5570</v>
      </c>
      <c r="I99" s="1"/>
      <c r="J99" s="1"/>
    </row>
    <row r="100" spans="1:10" ht="14.25" hidden="1" customHeight="1" x14ac:dyDescent="0.3">
      <c r="A100" s="27" t="s">
        <v>122</v>
      </c>
      <c r="B100" s="29" t="s">
        <v>123</v>
      </c>
      <c r="C100" s="27" t="s">
        <v>9</v>
      </c>
      <c r="D100" s="31">
        <v>300</v>
      </c>
      <c r="E100" s="32">
        <v>26.76</v>
      </c>
      <c r="F100" s="33">
        <f t="shared" si="6"/>
        <v>8028</v>
      </c>
      <c r="I100" s="1"/>
      <c r="J100" s="1"/>
    </row>
    <row r="101" spans="1:10" ht="14.25" hidden="1" customHeight="1" x14ac:dyDescent="0.3">
      <c r="A101" s="27" t="s">
        <v>124</v>
      </c>
      <c r="B101" s="29" t="s">
        <v>125</v>
      </c>
      <c r="C101" s="27" t="s">
        <v>9</v>
      </c>
      <c r="D101" s="31">
        <v>500</v>
      </c>
      <c r="E101" s="32">
        <v>1.74</v>
      </c>
      <c r="F101" s="33">
        <f t="shared" si="6"/>
        <v>870</v>
      </c>
      <c r="I101" s="1"/>
      <c r="J101" s="1"/>
    </row>
    <row r="102" spans="1:10" ht="14.25" hidden="1" customHeight="1" x14ac:dyDescent="0.3">
      <c r="A102" s="28" t="s">
        <v>126</v>
      </c>
      <c r="B102" s="29" t="s">
        <v>127</v>
      </c>
      <c r="C102" s="28" t="s">
        <v>9</v>
      </c>
      <c r="D102" s="32">
        <v>300</v>
      </c>
      <c r="E102" s="32">
        <v>5.86</v>
      </c>
      <c r="F102" s="33">
        <f t="shared" si="6"/>
        <v>1758</v>
      </c>
      <c r="I102" s="1"/>
      <c r="J102" s="1"/>
    </row>
    <row r="103" spans="1:10" ht="14.25" hidden="1" customHeight="1" x14ac:dyDescent="0.3">
      <c r="A103" s="27" t="s">
        <v>128</v>
      </c>
      <c r="B103" s="29" t="s">
        <v>129</v>
      </c>
      <c r="C103" s="27" t="s">
        <v>9</v>
      </c>
      <c r="D103" s="31">
        <v>1000</v>
      </c>
      <c r="E103" s="32">
        <v>33.43</v>
      </c>
      <c r="F103" s="33">
        <f t="shared" si="6"/>
        <v>33430</v>
      </c>
      <c r="I103" s="1"/>
      <c r="J103" s="1"/>
    </row>
    <row r="104" spans="1:10" ht="14.25" hidden="1" customHeight="1" x14ac:dyDescent="0.3">
      <c r="A104" s="27" t="s">
        <v>130</v>
      </c>
      <c r="B104" s="29" t="s">
        <v>1103</v>
      </c>
      <c r="C104" s="27" t="s">
        <v>9</v>
      </c>
      <c r="D104" s="31">
        <v>1000</v>
      </c>
      <c r="E104" s="32">
        <v>2.8</v>
      </c>
      <c r="F104" s="33">
        <f t="shared" si="6"/>
        <v>2800</v>
      </c>
      <c r="I104" s="1"/>
      <c r="J104" s="1"/>
    </row>
    <row r="105" spans="1:10" ht="14.25" hidden="1" customHeight="1" x14ac:dyDescent="0.3">
      <c r="A105" s="28" t="s">
        <v>131</v>
      </c>
      <c r="B105" s="29" t="s">
        <v>1104</v>
      </c>
      <c r="C105" s="27" t="s">
        <v>109</v>
      </c>
      <c r="D105" s="31">
        <v>50</v>
      </c>
      <c r="E105" s="32">
        <v>13.97</v>
      </c>
      <c r="F105" s="33">
        <f t="shared" si="6"/>
        <v>698.5</v>
      </c>
      <c r="I105" s="1"/>
      <c r="J105" s="1"/>
    </row>
    <row r="106" spans="1:10" ht="14.25" hidden="1" customHeight="1" x14ac:dyDescent="0.3">
      <c r="A106" s="27" t="s">
        <v>132</v>
      </c>
      <c r="B106" s="29" t="s">
        <v>133</v>
      </c>
      <c r="C106" s="27" t="s">
        <v>109</v>
      </c>
      <c r="D106" s="31">
        <v>30</v>
      </c>
      <c r="E106" s="32">
        <v>7.82</v>
      </c>
      <c r="F106" s="33">
        <f t="shared" si="6"/>
        <v>234.6</v>
      </c>
      <c r="I106" s="1"/>
      <c r="J106" s="1"/>
    </row>
    <row r="107" spans="1:10" ht="14.25" hidden="1" customHeight="1" x14ac:dyDescent="0.3">
      <c r="A107" s="27" t="s">
        <v>134</v>
      </c>
      <c r="B107" s="29" t="s">
        <v>1105</v>
      </c>
      <c r="C107" s="27" t="s">
        <v>109</v>
      </c>
      <c r="D107" s="31">
        <v>50</v>
      </c>
      <c r="E107" s="32">
        <v>9.76</v>
      </c>
      <c r="F107" s="33">
        <f t="shared" si="6"/>
        <v>488</v>
      </c>
      <c r="I107" s="1"/>
      <c r="J107" s="1"/>
    </row>
    <row r="108" spans="1:10" ht="14.25" hidden="1" customHeight="1" x14ac:dyDescent="0.3">
      <c r="A108" s="27" t="s">
        <v>135</v>
      </c>
      <c r="B108" s="29" t="s">
        <v>1106</v>
      </c>
      <c r="C108" s="27" t="s">
        <v>109</v>
      </c>
      <c r="D108" s="31">
        <v>300</v>
      </c>
      <c r="E108" s="32">
        <v>3.55</v>
      </c>
      <c r="F108" s="33">
        <f t="shared" si="6"/>
        <v>1065</v>
      </c>
      <c r="I108" s="1"/>
      <c r="J108" s="1"/>
    </row>
    <row r="109" spans="1:10" ht="14.25" hidden="1" customHeight="1" x14ac:dyDescent="0.3">
      <c r="A109" s="27" t="s">
        <v>136</v>
      </c>
      <c r="B109" s="29" t="s">
        <v>137</v>
      </c>
      <c r="C109" s="27" t="s">
        <v>35</v>
      </c>
      <c r="D109" s="31">
        <v>800</v>
      </c>
      <c r="E109" s="32">
        <v>6.87</v>
      </c>
      <c r="F109" s="33">
        <f t="shared" si="6"/>
        <v>5496</v>
      </c>
      <c r="I109" s="1"/>
      <c r="J109" s="1"/>
    </row>
    <row r="110" spans="1:10" ht="14.25" hidden="1" customHeight="1" x14ac:dyDescent="0.3">
      <c r="A110" s="27" t="s">
        <v>138</v>
      </c>
      <c r="B110" s="29" t="s">
        <v>139</v>
      </c>
      <c r="C110" s="27" t="s">
        <v>35</v>
      </c>
      <c r="D110" s="31">
        <v>200</v>
      </c>
      <c r="E110" s="32">
        <v>2.34</v>
      </c>
      <c r="F110" s="33">
        <f t="shared" si="6"/>
        <v>468</v>
      </c>
      <c r="I110" s="1"/>
      <c r="J110" s="1"/>
    </row>
    <row r="111" spans="1:10" ht="14.25" hidden="1" customHeight="1" x14ac:dyDescent="0.3">
      <c r="A111" s="28" t="s">
        <v>140</v>
      </c>
      <c r="B111" s="29" t="s">
        <v>141</v>
      </c>
      <c r="C111" s="27" t="s">
        <v>35</v>
      </c>
      <c r="D111" s="31">
        <v>100</v>
      </c>
      <c r="E111" s="32">
        <v>4.04</v>
      </c>
      <c r="F111" s="33">
        <f t="shared" si="6"/>
        <v>404</v>
      </c>
      <c r="I111" s="1"/>
      <c r="J111" s="1"/>
    </row>
    <row r="112" spans="1:10" ht="14.25" hidden="1" customHeight="1" x14ac:dyDescent="0.3">
      <c r="A112" s="27" t="s">
        <v>142</v>
      </c>
      <c r="B112" s="29" t="s">
        <v>143</v>
      </c>
      <c r="C112" s="27" t="s">
        <v>35</v>
      </c>
      <c r="D112" s="31">
        <v>250</v>
      </c>
      <c r="E112" s="32">
        <v>2.71</v>
      </c>
      <c r="F112" s="33">
        <f t="shared" si="6"/>
        <v>677.5</v>
      </c>
      <c r="I112" s="1"/>
      <c r="J112" s="1"/>
    </row>
    <row r="113" spans="1:10" ht="14.25" hidden="1" customHeight="1" x14ac:dyDescent="0.3">
      <c r="A113" s="27" t="s">
        <v>144</v>
      </c>
      <c r="B113" s="29" t="s">
        <v>1107</v>
      </c>
      <c r="C113" s="27" t="s">
        <v>35</v>
      </c>
      <c r="D113" s="31">
        <v>250</v>
      </c>
      <c r="E113" s="32">
        <v>5.57</v>
      </c>
      <c r="F113" s="33">
        <f t="shared" si="6"/>
        <v>1392.5</v>
      </c>
      <c r="I113" s="1"/>
      <c r="J113" s="1"/>
    </row>
    <row r="114" spans="1:10" ht="14.25" hidden="1" customHeight="1" x14ac:dyDescent="0.3">
      <c r="A114" s="28" t="s">
        <v>145</v>
      </c>
      <c r="B114" s="29" t="s">
        <v>146</v>
      </c>
      <c r="C114" s="27" t="s">
        <v>161</v>
      </c>
      <c r="D114" s="31">
        <v>60</v>
      </c>
      <c r="E114" s="32">
        <v>11.18</v>
      </c>
      <c r="F114" s="33">
        <f t="shared" si="6"/>
        <v>670.8</v>
      </c>
      <c r="I114" s="1"/>
      <c r="J114" s="1"/>
    </row>
    <row r="115" spans="1:10" ht="14.25" hidden="1" customHeight="1" x14ac:dyDescent="0.3">
      <c r="A115" s="27" t="s">
        <v>147</v>
      </c>
      <c r="B115" s="29" t="s">
        <v>148</v>
      </c>
      <c r="C115" s="27" t="s">
        <v>9</v>
      </c>
      <c r="D115" s="31">
        <v>100</v>
      </c>
      <c r="E115" s="32">
        <v>8.82</v>
      </c>
      <c r="F115" s="33">
        <f t="shared" si="6"/>
        <v>882</v>
      </c>
      <c r="I115" s="1"/>
      <c r="J115" s="1"/>
    </row>
    <row r="116" spans="1:10" ht="14.25" hidden="1" customHeight="1" x14ac:dyDescent="0.3">
      <c r="A116" s="27" t="s">
        <v>149</v>
      </c>
      <c r="B116" s="29" t="s">
        <v>150</v>
      </c>
      <c r="C116" s="27" t="s">
        <v>9</v>
      </c>
      <c r="D116" s="31">
        <v>200</v>
      </c>
      <c r="E116" s="32">
        <v>22.48</v>
      </c>
      <c r="F116" s="33">
        <f t="shared" si="6"/>
        <v>4496</v>
      </c>
      <c r="I116" s="1"/>
      <c r="J116" s="1"/>
    </row>
    <row r="117" spans="1:10" ht="14.25" hidden="1" customHeight="1" x14ac:dyDescent="0.3">
      <c r="A117" s="27" t="s">
        <v>151</v>
      </c>
      <c r="B117" s="29" t="s">
        <v>152</v>
      </c>
      <c r="C117" s="27" t="s">
        <v>9</v>
      </c>
      <c r="D117" s="31">
        <v>3000</v>
      </c>
      <c r="E117" s="32">
        <v>5.86</v>
      </c>
      <c r="F117" s="33">
        <f t="shared" ref="F117:F180" si="7">TRUNC(D117*E117,2)</f>
        <v>17580</v>
      </c>
      <c r="I117" s="1"/>
      <c r="J117" s="1"/>
    </row>
    <row r="118" spans="1:10" ht="14.25" hidden="1" customHeight="1" x14ac:dyDescent="0.3">
      <c r="A118" s="27" t="s">
        <v>153</v>
      </c>
      <c r="B118" s="29" t="s">
        <v>154</v>
      </c>
      <c r="C118" s="27" t="s">
        <v>109</v>
      </c>
      <c r="D118" s="31">
        <v>10</v>
      </c>
      <c r="E118" s="32">
        <v>11.9</v>
      </c>
      <c r="F118" s="33">
        <f t="shared" si="7"/>
        <v>119</v>
      </c>
      <c r="I118" s="1"/>
      <c r="J118" s="1"/>
    </row>
    <row r="119" spans="1:10" ht="14.25" hidden="1" customHeight="1" x14ac:dyDescent="0.3">
      <c r="A119" s="27" t="s">
        <v>155</v>
      </c>
      <c r="B119" s="29" t="s">
        <v>1108</v>
      </c>
      <c r="C119" s="27" t="s">
        <v>41</v>
      </c>
      <c r="D119" s="31">
        <v>30</v>
      </c>
      <c r="E119" s="32">
        <v>16.02</v>
      </c>
      <c r="F119" s="33">
        <f t="shared" si="7"/>
        <v>480.6</v>
      </c>
      <c r="I119" s="1"/>
      <c r="J119" s="1"/>
    </row>
    <row r="120" spans="1:10" ht="14.25" hidden="1" customHeight="1" x14ac:dyDescent="0.3">
      <c r="A120" s="27" t="s">
        <v>156</v>
      </c>
      <c r="B120" s="29" t="s">
        <v>1109</v>
      </c>
      <c r="C120" s="27" t="s">
        <v>41</v>
      </c>
      <c r="D120" s="31">
        <v>20</v>
      </c>
      <c r="E120" s="32">
        <v>94.11</v>
      </c>
      <c r="F120" s="33">
        <f t="shared" si="7"/>
        <v>1882.2</v>
      </c>
      <c r="I120" s="1"/>
      <c r="J120" s="1"/>
    </row>
    <row r="121" spans="1:10" ht="14.25" hidden="1" customHeight="1" x14ac:dyDescent="0.3">
      <c r="A121" s="27" t="s">
        <v>157</v>
      </c>
      <c r="B121" s="29" t="s">
        <v>1110</v>
      </c>
      <c r="C121" s="27" t="s">
        <v>9</v>
      </c>
      <c r="D121" s="31">
        <v>2000</v>
      </c>
      <c r="E121" s="32">
        <v>8.0500000000000007</v>
      </c>
      <c r="F121" s="33">
        <f t="shared" si="7"/>
        <v>16100</v>
      </c>
      <c r="I121" s="1"/>
      <c r="J121" s="1"/>
    </row>
    <row r="122" spans="1:10" ht="14.25" hidden="1" customHeight="1" x14ac:dyDescent="0.3">
      <c r="A122" s="27" t="s">
        <v>160</v>
      </c>
      <c r="B122" s="29" t="s">
        <v>1111</v>
      </c>
      <c r="C122" s="27" t="s">
        <v>41</v>
      </c>
      <c r="D122" s="31">
        <v>50</v>
      </c>
      <c r="E122" s="32">
        <v>46.49</v>
      </c>
      <c r="F122" s="33">
        <f t="shared" si="7"/>
        <v>2324.5</v>
      </c>
      <c r="I122" s="1"/>
      <c r="J122" s="1"/>
    </row>
    <row r="123" spans="1:10" ht="14.25" hidden="1" customHeight="1" x14ac:dyDescent="0.3">
      <c r="A123" s="27" t="s">
        <v>162</v>
      </c>
      <c r="B123" s="29" t="s">
        <v>1112</v>
      </c>
      <c r="C123" s="27" t="s">
        <v>41</v>
      </c>
      <c r="D123" s="31">
        <v>50</v>
      </c>
      <c r="E123" s="32">
        <v>5.92</v>
      </c>
      <c r="F123" s="33">
        <f t="shared" si="7"/>
        <v>296</v>
      </c>
      <c r="I123" s="1"/>
      <c r="J123" s="1"/>
    </row>
    <row r="124" spans="1:10" ht="14.25" hidden="1" customHeight="1" x14ac:dyDescent="0.3">
      <c r="A124" s="27" t="s">
        <v>163</v>
      </c>
      <c r="B124" s="29" t="s">
        <v>164</v>
      </c>
      <c r="C124" s="27" t="s">
        <v>41</v>
      </c>
      <c r="D124" s="31">
        <v>50</v>
      </c>
      <c r="E124" s="32">
        <v>35.28</v>
      </c>
      <c r="F124" s="33">
        <f t="shared" si="7"/>
        <v>1764</v>
      </c>
      <c r="I124" s="1"/>
      <c r="J124" s="1"/>
    </row>
    <row r="125" spans="1:10" ht="14.25" hidden="1" customHeight="1" x14ac:dyDescent="0.3">
      <c r="A125" s="27" t="s">
        <v>165</v>
      </c>
      <c r="B125" s="29" t="s">
        <v>1113</v>
      </c>
      <c r="C125" s="27" t="s">
        <v>41</v>
      </c>
      <c r="D125" s="31">
        <v>50</v>
      </c>
      <c r="E125" s="32">
        <v>23.09</v>
      </c>
      <c r="F125" s="33">
        <f t="shared" si="7"/>
        <v>1154.5</v>
      </c>
      <c r="I125" s="1"/>
      <c r="J125" s="1"/>
    </row>
    <row r="126" spans="1:10" ht="14.25" hidden="1" customHeight="1" x14ac:dyDescent="0.3">
      <c r="A126" s="27" t="s">
        <v>167</v>
      </c>
      <c r="B126" s="29" t="s">
        <v>1114</v>
      </c>
      <c r="C126" s="27" t="s">
        <v>41</v>
      </c>
      <c r="D126" s="31">
        <v>50</v>
      </c>
      <c r="E126" s="32">
        <v>68.2</v>
      </c>
      <c r="F126" s="33">
        <f t="shared" si="7"/>
        <v>3410</v>
      </c>
      <c r="I126" s="1"/>
      <c r="J126" s="1"/>
    </row>
    <row r="127" spans="1:10" ht="14.25" hidden="1" customHeight="1" x14ac:dyDescent="0.3">
      <c r="A127" s="27" t="s">
        <v>168</v>
      </c>
      <c r="B127" s="29" t="s">
        <v>169</v>
      </c>
      <c r="C127" s="27" t="s">
        <v>41</v>
      </c>
      <c r="D127" s="31">
        <v>100</v>
      </c>
      <c r="E127" s="32">
        <v>59.25</v>
      </c>
      <c r="F127" s="33">
        <f t="shared" si="7"/>
        <v>5925</v>
      </c>
      <c r="I127" s="1"/>
      <c r="J127" s="1"/>
    </row>
    <row r="128" spans="1:10" ht="14.25" hidden="1" customHeight="1" x14ac:dyDescent="0.3">
      <c r="A128" s="27" t="s">
        <v>170</v>
      </c>
      <c r="B128" s="29" t="s">
        <v>1115</v>
      </c>
      <c r="C128" s="27" t="s">
        <v>41</v>
      </c>
      <c r="D128" s="31">
        <v>400</v>
      </c>
      <c r="E128" s="32">
        <v>107.89</v>
      </c>
      <c r="F128" s="33">
        <f t="shared" si="7"/>
        <v>43156</v>
      </c>
      <c r="I128" s="1"/>
      <c r="J128" s="1"/>
    </row>
    <row r="129" spans="1:10" ht="14.25" hidden="1" customHeight="1" x14ac:dyDescent="0.3">
      <c r="A129" s="27" t="s">
        <v>173</v>
      </c>
      <c r="B129" s="29" t="s">
        <v>1116</v>
      </c>
      <c r="C129" s="27" t="s">
        <v>9</v>
      </c>
      <c r="D129" s="31">
        <v>500</v>
      </c>
      <c r="E129" s="32">
        <v>7.61</v>
      </c>
      <c r="F129" s="33">
        <f t="shared" si="7"/>
        <v>3805</v>
      </c>
      <c r="I129" s="1"/>
      <c r="J129" s="1"/>
    </row>
    <row r="130" spans="1:10" ht="14.25" hidden="1" customHeight="1" x14ac:dyDescent="0.3">
      <c r="A130" s="27" t="s">
        <v>174</v>
      </c>
      <c r="B130" s="29" t="s">
        <v>175</v>
      </c>
      <c r="C130" s="27" t="s">
        <v>41</v>
      </c>
      <c r="D130" s="31">
        <v>20</v>
      </c>
      <c r="E130" s="32">
        <v>458.7</v>
      </c>
      <c r="F130" s="33">
        <f t="shared" si="7"/>
        <v>9174</v>
      </c>
      <c r="I130" s="1"/>
      <c r="J130" s="1"/>
    </row>
    <row r="131" spans="1:10" ht="14.25" hidden="1" customHeight="1" x14ac:dyDescent="0.3">
      <c r="A131" s="27" t="s">
        <v>176</v>
      </c>
      <c r="B131" s="29" t="s">
        <v>1117</v>
      </c>
      <c r="C131" s="27" t="s">
        <v>41</v>
      </c>
      <c r="D131" s="31">
        <v>10</v>
      </c>
      <c r="E131" s="32">
        <v>528.24</v>
      </c>
      <c r="F131" s="33">
        <f t="shared" si="7"/>
        <v>5282.4</v>
      </c>
      <c r="I131" s="1"/>
      <c r="J131" s="1"/>
    </row>
    <row r="132" spans="1:10" ht="14.25" hidden="1" customHeight="1" x14ac:dyDescent="0.3">
      <c r="A132" s="27" t="s">
        <v>177</v>
      </c>
      <c r="B132" s="29" t="s">
        <v>1118</v>
      </c>
      <c r="C132" s="27" t="s">
        <v>41</v>
      </c>
      <c r="D132" s="31">
        <v>50</v>
      </c>
      <c r="E132" s="32">
        <v>445.15</v>
      </c>
      <c r="F132" s="33">
        <f t="shared" si="7"/>
        <v>22257.5</v>
      </c>
      <c r="I132" s="1"/>
      <c r="J132" s="1"/>
    </row>
    <row r="133" spans="1:10" ht="14.25" hidden="1" customHeight="1" x14ac:dyDescent="0.3">
      <c r="A133" s="27" t="s">
        <v>178</v>
      </c>
      <c r="B133" s="29" t="s">
        <v>1119</v>
      </c>
      <c r="C133" s="27" t="s">
        <v>41</v>
      </c>
      <c r="D133" s="31">
        <v>50</v>
      </c>
      <c r="E133" s="32">
        <v>362.43</v>
      </c>
      <c r="F133" s="33">
        <f t="shared" si="7"/>
        <v>18121.5</v>
      </c>
      <c r="I133" s="1"/>
      <c r="J133" s="1"/>
    </row>
    <row r="134" spans="1:10" ht="14.25" hidden="1" customHeight="1" x14ac:dyDescent="0.3">
      <c r="A134" s="27" t="s">
        <v>179</v>
      </c>
      <c r="B134" s="29" t="s">
        <v>180</v>
      </c>
      <c r="C134" s="27" t="s">
        <v>41</v>
      </c>
      <c r="D134" s="31">
        <v>50</v>
      </c>
      <c r="E134" s="32">
        <v>472.85</v>
      </c>
      <c r="F134" s="33">
        <f t="shared" si="7"/>
        <v>23642.5</v>
      </c>
      <c r="I134" s="1"/>
      <c r="J134" s="1"/>
    </row>
    <row r="135" spans="1:10" ht="14.25" hidden="1" customHeight="1" x14ac:dyDescent="0.3">
      <c r="A135" s="27" t="s">
        <v>181</v>
      </c>
      <c r="B135" s="29" t="s">
        <v>1120</v>
      </c>
      <c r="C135" s="27" t="s">
        <v>41</v>
      </c>
      <c r="D135" s="31">
        <v>50</v>
      </c>
      <c r="E135" s="32">
        <v>2364.6999999999998</v>
      </c>
      <c r="F135" s="33">
        <f t="shared" si="7"/>
        <v>118235</v>
      </c>
      <c r="I135" s="1"/>
      <c r="J135" s="1"/>
    </row>
    <row r="136" spans="1:10" ht="14.25" hidden="1" customHeight="1" x14ac:dyDescent="0.3">
      <c r="A136" s="27" t="s">
        <v>182</v>
      </c>
      <c r="B136" s="29" t="s">
        <v>1121</v>
      </c>
      <c r="C136" s="27" t="s">
        <v>41</v>
      </c>
      <c r="D136" s="31">
        <v>150</v>
      </c>
      <c r="E136" s="32">
        <v>126.56</v>
      </c>
      <c r="F136" s="33">
        <f t="shared" si="7"/>
        <v>18984</v>
      </c>
      <c r="I136" s="1"/>
      <c r="J136" s="1"/>
    </row>
    <row r="137" spans="1:10" ht="14.25" hidden="1" customHeight="1" x14ac:dyDescent="0.3">
      <c r="A137" s="27" t="s">
        <v>183</v>
      </c>
      <c r="B137" s="29" t="s">
        <v>184</v>
      </c>
      <c r="C137" s="27" t="s">
        <v>9</v>
      </c>
      <c r="D137" s="31">
        <v>200</v>
      </c>
      <c r="E137" s="32">
        <v>152.30000000000001</v>
      </c>
      <c r="F137" s="33">
        <f t="shared" si="7"/>
        <v>30460</v>
      </c>
      <c r="I137" s="1"/>
      <c r="J137" s="1"/>
    </row>
    <row r="138" spans="1:10" ht="14.25" hidden="1" customHeight="1" x14ac:dyDescent="0.3">
      <c r="A138" s="27" t="s">
        <v>185</v>
      </c>
      <c r="B138" s="29" t="s">
        <v>186</v>
      </c>
      <c r="C138" s="27" t="s">
        <v>9</v>
      </c>
      <c r="D138" s="31">
        <v>200</v>
      </c>
      <c r="E138" s="32">
        <v>137.72</v>
      </c>
      <c r="F138" s="33">
        <f t="shared" si="7"/>
        <v>27544</v>
      </c>
      <c r="I138" s="1"/>
      <c r="J138" s="1"/>
    </row>
    <row r="139" spans="1:10" ht="14.25" hidden="1" customHeight="1" x14ac:dyDescent="0.3">
      <c r="A139" s="27" t="s">
        <v>187</v>
      </c>
      <c r="B139" s="29" t="s">
        <v>1122</v>
      </c>
      <c r="C139" s="27" t="s">
        <v>109</v>
      </c>
      <c r="D139" s="31">
        <v>50</v>
      </c>
      <c r="E139" s="32">
        <v>84.11</v>
      </c>
      <c r="F139" s="33">
        <f t="shared" si="7"/>
        <v>4205.5</v>
      </c>
      <c r="I139" s="1"/>
      <c r="J139" s="1"/>
    </row>
    <row r="140" spans="1:10" ht="14.25" hidden="1" customHeight="1" x14ac:dyDescent="0.3">
      <c r="A140" s="27" t="s">
        <v>188</v>
      </c>
      <c r="B140" s="29" t="s">
        <v>189</v>
      </c>
      <c r="C140" s="27" t="s">
        <v>109</v>
      </c>
      <c r="D140" s="31">
        <v>50</v>
      </c>
      <c r="E140" s="32">
        <v>301.63</v>
      </c>
      <c r="F140" s="33">
        <f t="shared" si="7"/>
        <v>15081.5</v>
      </c>
      <c r="I140" s="1"/>
      <c r="J140" s="1"/>
    </row>
    <row r="141" spans="1:10" ht="14.25" hidden="1" customHeight="1" x14ac:dyDescent="0.3">
      <c r="A141" s="27" t="s">
        <v>190</v>
      </c>
      <c r="B141" s="29" t="s">
        <v>191</v>
      </c>
      <c r="C141" s="27" t="s">
        <v>9</v>
      </c>
      <c r="D141" s="31">
        <v>100</v>
      </c>
      <c r="E141" s="32">
        <v>21.43</v>
      </c>
      <c r="F141" s="33">
        <f t="shared" si="7"/>
        <v>2143</v>
      </c>
      <c r="I141" s="1"/>
      <c r="J141" s="1"/>
    </row>
    <row r="142" spans="1:10" ht="14.25" hidden="1" customHeight="1" x14ac:dyDescent="0.3">
      <c r="A142" s="27" t="s">
        <v>192</v>
      </c>
      <c r="B142" s="29" t="s">
        <v>1123</v>
      </c>
      <c r="C142" s="27" t="s">
        <v>35</v>
      </c>
      <c r="D142" s="31">
        <v>300</v>
      </c>
      <c r="E142" s="32">
        <v>118.35</v>
      </c>
      <c r="F142" s="33">
        <f t="shared" si="7"/>
        <v>35505</v>
      </c>
      <c r="I142" s="1"/>
      <c r="J142" s="1"/>
    </row>
    <row r="143" spans="1:10" ht="14.25" hidden="1" customHeight="1" x14ac:dyDescent="0.3">
      <c r="A143" s="27" t="s">
        <v>193</v>
      </c>
      <c r="B143" s="29" t="s">
        <v>194</v>
      </c>
      <c r="C143" s="27" t="s">
        <v>260</v>
      </c>
      <c r="D143" s="31">
        <v>2000</v>
      </c>
      <c r="E143" s="32">
        <v>5.0999999999999996</v>
      </c>
      <c r="F143" s="33">
        <f t="shared" si="7"/>
        <v>10200</v>
      </c>
      <c r="I143" s="1"/>
      <c r="J143" s="1"/>
    </row>
    <row r="144" spans="1:10" ht="14.25" hidden="1" customHeight="1" x14ac:dyDescent="0.3">
      <c r="A144" s="27" t="s">
        <v>198</v>
      </c>
      <c r="B144" s="29" t="s">
        <v>1124</v>
      </c>
      <c r="C144" s="27" t="s">
        <v>9</v>
      </c>
      <c r="D144" s="31">
        <v>400</v>
      </c>
      <c r="E144" s="32">
        <v>35.1</v>
      </c>
      <c r="F144" s="33">
        <f t="shared" si="7"/>
        <v>14040</v>
      </c>
      <c r="I144" s="1"/>
      <c r="J144" s="1"/>
    </row>
    <row r="145" spans="1:10" ht="14.25" hidden="1" customHeight="1" x14ac:dyDescent="0.3">
      <c r="A145" s="27" t="s">
        <v>200</v>
      </c>
      <c r="B145" s="29" t="s">
        <v>1125</v>
      </c>
      <c r="C145" s="27" t="s">
        <v>9</v>
      </c>
      <c r="D145" s="31">
        <v>200</v>
      </c>
      <c r="E145" s="32">
        <v>43.38</v>
      </c>
      <c r="F145" s="33">
        <f t="shared" si="7"/>
        <v>8676</v>
      </c>
      <c r="I145" s="1"/>
      <c r="J145" s="1"/>
    </row>
    <row r="146" spans="1:10" ht="14.25" hidden="1" customHeight="1" x14ac:dyDescent="0.3">
      <c r="A146" s="27" t="s">
        <v>201</v>
      </c>
      <c r="B146" s="29" t="s">
        <v>1126</v>
      </c>
      <c r="C146" s="27" t="s">
        <v>35</v>
      </c>
      <c r="D146" s="31">
        <v>200</v>
      </c>
      <c r="E146" s="32">
        <v>4.32</v>
      </c>
      <c r="F146" s="33">
        <f t="shared" si="7"/>
        <v>864</v>
      </c>
      <c r="I146" s="1"/>
      <c r="J146" s="1"/>
    </row>
    <row r="147" spans="1:10" ht="14.25" hidden="1" customHeight="1" x14ac:dyDescent="0.3">
      <c r="A147" s="27" t="s">
        <v>202</v>
      </c>
      <c r="B147" s="29" t="s">
        <v>203</v>
      </c>
      <c r="C147" s="27" t="s">
        <v>9</v>
      </c>
      <c r="D147" s="31">
        <v>50</v>
      </c>
      <c r="E147" s="32">
        <v>334.23</v>
      </c>
      <c r="F147" s="33">
        <f t="shared" si="7"/>
        <v>16711.5</v>
      </c>
      <c r="I147" s="1"/>
      <c r="J147" s="1"/>
    </row>
    <row r="148" spans="1:10" ht="14.25" hidden="1" customHeight="1" x14ac:dyDescent="0.3">
      <c r="A148" s="27" t="s">
        <v>204</v>
      </c>
      <c r="B148" s="29" t="s">
        <v>1127</v>
      </c>
      <c r="C148" s="27" t="s">
        <v>9</v>
      </c>
      <c r="D148" s="31">
        <v>50</v>
      </c>
      <c r="E148" s="32">
        <v>127.51</v>
      </c>
      <c r="F148" s="33">
        <f t="shared" si="7"/>
        <v>6375.5</v>
      </c>
      <c r="I148" s="1"/>
      <c r="J148" s="1"/>
    </row>
    <row r="149" spans="1:10" ht="14.25" hidden="1" customHeight="1" x14ac:dyDescent="0.3">
      <c r="A149" s="27" t="s">
        <v>206</v>
      </c>
      <c r="B149" s="29" t="s">
        <v>207</v>
      </c>
      <c r="C149" s="27" t="s">
        <v>9</v>
      </c>
      <c r="D149" s="31">
        <v>50</v>
      </c>
      <c r="E149" s="32">
        <v>119.78</v>
      </c>
      <c r="F149" s="33">
        <f t="shared" si="7"/>
        <v>5989</v>
      </c>
      <c r="I149" s="1"/>
      <c r="J149" s="1"/>
    </row>
    <row r="150" spans="1:10" ht="14.25" hidden="1" customHeight="1" x14ac:dyDescent="0.3">
      <c r="A150" s="27" t="s">
        <v>209</v>
      </c>
      <c r="B150" s="29" t="s">
        <v>1128</v>
      </c>
      <c r="C150" s="27" t="s">
        <v>9</v>
      </c>
      <c r="D150" s="31">
        <v>200</v>
      </c>
      <c r="E150" s="32">
        <v>12.08</v>
      </c>
      <c r="F150" s="33">
        <f t="shared" si="7"/>
        <v>2416</v>
      </c>
      <c r="I150" s="1"/>
      <c r="J150" s="1"/>
    </row>
    <row r="151" spans="1:10" ht="14.25" hidden="1" customHeight="1" x14ac:dyDescent="0.3">
      <c r="A151" s="27" t="s">
        <v>210</v>
      </c>
      <c r="B151" s="29" t="s">
        <v>1129</v>
      </c>
      <c r="C151" s="27" t="s">
        <v>9</v>
      </c>
      <c r="D151" s="31">
        <v>50</v>
      </c>
      <c r="E151" s="32">
        <v>196.23</v>
      </c>
      <c r="F151" s="33">
        <f t="shared" si="7"/>
        <v>9811.5</v>
      </c>
      <c r="I151" s="1"/>
      <c r="J151" s="1"/>
    </row>
    <row r="152" spans="1:10" ht="14.25" hidden="1" customHeight="1" x14ac:dyDescent="0.3">
      <c r="A152" s="27" t="s">
        <v>211</v>
      </c>
      <c r="B152" s="29" t="s">
        <v>1130</v>
      </c>
      <c r="C152" s="27" t="s">
        <v>9</v>
      </c>
      <c r="D152" s="31">
        <v>50</v>
      </c>
      <c r="E152" s="32">
        <v>471.87</v>
      </c>
      <c r="F152" s="33">
        <f t="shared" si="7"/>
        <v>23593.5</v>
      </c>
      <c r="I152" s="1"/>
      <c r="J152" s="1"/>
    </row>
    <row r="153" spans="1:10" ht="14.25" hidden="1" customHeight="1" x14ac:dyDescent="0.3">
      <c r="A153" s="27" t="s">
        <v>213</v>
      </c>
      <c r="B153" s="29" t="s">
        <v>1131</v>
      </c>
      <c r="C153" s="27" t="s">
        <v>9</v>
      </c>
      <c r="D153" s="31">
        <v>100</v>
      </c>
      <c r="E153" s="32">
        <v>199.1</v>
      </c>
      <c r="F153" s="33">
        <f t="shared" si="7"/>
        <v>19910</v>
      </c>
      <c r="I153" s="1"/>
      <c r="J153" s="1"/>
    </row>
    <row r="154" spans="1:10" ht="14.25" hidden="1" customHeight="1" x14ac:dyDescent="0.3">
      <c r="A154" s="27" t="s">
        <v>214</v>
      </c>
      <c r="B154" s="29" t="s">
        <v>215</v>
      </c>
      <c r="C154" s="27" t="s">
        <v>9</v>
      </c>
      <c r="D154" s="31">
        <v>200</v>
      </c>
      <c r="E154" s="32">
        <v>73.31</v>
      </c>
      <c r="F154" s="33">
        <f t="shared" si="7"/>
        <v>14662</v>
      </c>
      <c r="I154" s="1"/>
      <c r="J154" s="1"/>
    </row>
    <row r="155" spans="1:10" ht="14.25" hidden="1" customHeight="1" x14ac:dyDescent="0.3">
      <c r="A155" s="27" t="s">
        <v>216</v>
      </c>
      <c r="B155" s="29" t="s">
        <v>217</v>
      </c>
      <c r="C155" s="27" t="s">
        <v>9</v>
      </c>
      <c r="D155" s="31">
        <v>100</v>
      </c>
      <c r="E155" s="32">
        <v>94.61</v>
      </c>
      <c r="F155" s="33">
        <f t="shared" si="7"/>
        <v>9461</v>
      </c>
      <c r="I155" s="1"/>
      <c r="J155" s="1"/>
    </row>
    <row r="156" spans="1:10" ht="14.25" hidden="1" customHeight="1" x14ac:dyDescent="0.3">
      <c r="A156" s="27" t="s">
        <v>219</v>
      </c>
      <c r="B156" s="29" t="s">
        <v>221</v>
      </c>
      <c r="C156" s="27" t="s">
        <v>9</v>
      </c>
      <c r="D156" s="31">
        <v>100</v>
      </c>
      <c r="E156" s="32">
        <v>94.91</v>
      </c>
      <c r="F156" s="33">
        <f t="shared" si="7"/>
        <v>9491</v>
      </c>
      <c r="I156" s="1"/>
      <c r="J156" s="1"/>
    </row>
    <row r="157" spans="1:10" ht="14.25" hidden="1" customHeight="1" x14ac:dyDescent="0.3">
      <c r="A157" s="27" t="s">
        <v>222</v>
      </c>
      <c r="B157" s="29" t="s">
        <v>223</v>
      </c>
      <c r="C157" s="27" t="s">
        <v>9</v>
      </c>
      <c r="D157" s="31">
        <v>200</v>
      </c>
      <c r="E157" s="32">
        <v>81.55</v>
      </c>
      <c r="F157" s="33">
        <f t="shared" si="7"/>
        <v>16310</v>
      </c>
      <c r="I157" s="1"/>
      <c r="J157" s="1"/>
    </row>
    <row r="158" spans="1:10" ht="14.25" hidden="1" customHeight="1" x14ac:dyDescent="0.3">
      <c r="A158" s="27" t="s">
        <v>224</v>
      </c>
      <c r="B158" s="29" t="s">
        <v>225</v>
      </c>
      <c r="C158" s="27" t="s">
        <v>9</v>
      </c>
      <c r="D158" s="31">
        <v>100</v>
      </c>
      <c r="E158" s="32">
        <v>136.4</v>
      </c>
      <c r="F158" s="33">
        <f t="shared" si="7"/>
        <v>13640</v>
      </c>
      <c r="I158" s="1"/>
      <c r="J158" s="1"/>
    </row>
    <row r="159" spans="1:10" ht="14.25" hidden="1" customHeight="1" x14ac:dyDescent="0.3">
      <c r="A159" s="27" t="s">
        <v>226</v>
      </c>
      <c r="B159" s="29" t="s">
        <v>1132</v>
      </c>
      <c r="C159" s="27" t="s">
        <v>9</v>
      </c>
      <c r="D159" s="31">
        <v>500</v>
      </c>
      <c r="E159" s="32">
        <v>69.27</v>
      </c>
      <c r="F159" s="33">
        <f t="shared" si="7"/>
        <v>34635</v>
      </c>
      <c r="I159" s="1"/>
      <c r="J159" s="1"/>
    </row>
    <row r="160" spans="1:10" ht="14.25" hidden="1" customHeight="1" x14ac:dyDescent="0.3">
      <c r="A160" s="27" t="s">
        <v>227</v>
      </c>
      <c r="B160" s="29" t="s">
        <v>228</v>
      </c>
      <c r="C160" s="27" t="s">
        <v>9</v>
      </c>
      <c r="D160" s="31">
        <v>500</v>
      </c>
      <c r="E160" s="32">
        <v>96.77</v>
      </c>
      <c r="F160" s="33">
        <f t="shared" si="7"/>
        <v>48385</v>
      </c>
      <c r="I160" s="1"/>
      <c r="J160" s="1"/>
    </row>
    <row r="161" spans="1:10" ht="14.25" hidden="1" customHeight="1" x14ac:dyDescent="0.3">
      <c r="A161" s="27" t="s">
        <v>229</v>
      </c>
      <c r="B161" s="29" t="s">
        <v>230</v>
      </c>
      <c r="C161" s="27" t="s">
        <v>9</v>
      </c>
      <c r="D161" s="31">
        <v>100</v>
      </c>
      <c r="E161" s="32">
        <v>108.28</v>
      </c>
      <c r="F161" s="33">
        <f t="shared" si="7"/>
        <v>10828</v>
      </c>
      <c r="I161" s="1"/>
      <c r="J161" s="1"/>
    </row>
    <row r="162" spans="1:10" ht="14.25" hidden="1" customHeight="1" x14ac:dyDescent="0.3">
      <c r="A162" s="27" t="s">
        <v>231</v>
      </c>
      <c r="B162" s="29" t="s">
        <v>232</v>
      </c>
      <c r="C162" s="27" t="s">
        <v>9</v>
      </c>
      <c r="D162" s="31">
        <v>50</v>
      </c>
      <c r="E162" s="32">
        <v>371.03</v>
      </c>
      <c r="F162" s="33">
        <f t="shared" si="7"/>
        <v>18551.5</v>
      </c>
      <c r="I162" s="1"/>
      <c r="J162" s="1"/>
    </row>
    <row r="163" spans="1:10" ht="14.25" hidden="1" customHeight="1" x14ac:dyDescent="0.3">
      <c r="A163" s="27" t="s">
        <v>233</v>
      </c>
      <c r="B163" s="29" t="s">
        <v>1133</v>
      </c>
      <c r="C163" s="27" t="s">
        <v>109</v>
      </c>
      <c r="D163" s="31">
        <v>100</v>
      </c>
      <c r="E163" s="32">
        <v>31.13</v>
      </c>
      <c r="F163" s="33">
        <f t="shared" si="7"/>
        <v>3113</v>
      </c>
      <c r="I163" s="1"/>
      <c r="J163" s="1"/>
    </row>
    <row r="164" spans="1:10" ht="14.25" hidden="1" customHeight="1" x14ac:dyDescent="0.3">
      <c r="A164" s="27" t="s">
        <v>234</v>
      </c>
      <c r="B164" s="29" t="s">
        <v>235</v>
      </c>
      <c r="C164" s="27" t="s">
        <v>35</v>
      </c>
      <c r="D164" s="31">
        <v>100</v>
      </c>
      <c r="E164" s="32">
        <v>29.15</v>
      </c>
      <c r="F164" s="33">
        <f t="shared" si="7"/>
        <v>2915</v>
      </c>
      <c r="I164" s="1"/>
      <c r="J164" s="1"/>
    </row>
    <row r="165" spans="1:10" ht="14.25" hidden="1" customHeight="1" x14ac:dyDescent="0.3">
      <c r="A165" s="27" t="s">
        <v>236</v>
      </c>
      <c r="B165" s="29" t="s">
        <v>1134</v>
      </c>
      <c r="C165" s="27" t="s">
        <v>35</v>
      </c>
      <c r="D165" s="31">
        <v>100</v>
      </c>
      <c r="E165" s="32">
        <v>8.1</v>
      </c>
      <c r="F165" s="33">
        <f t="shared" si="7"/>
        <v>810</v>
      </c>
      <c r="I165" s="1"/>
      <c r="J165" s="1"/>
    </row>
    <row r="166" spans="1:10" ht="14.25" hidden="1" customHeight="1" x14ac:dyDescent="0.3">
      <c r="A166" s="27" t="s">
        <v>237</v>
      </c>
      <c r="B166" s="29" t="s">
        <v>1135</v>
      </c>
      <c r="C166" s="27" t="s">
        <v>109</v>
      </c>
      <c r="D166" s="31">
        <v>100</v>
      </c>
      <c r="E166" s="32">
        <v>2.58</v>
      </c>
      <c r="F166" s="33">
        <f t="shared" si="7"/>
        <v>258</v>
      </c>
      <c r="I166" s="1"/>
      <c r="J166" s="1"/>
    </row>
    <row r="167" spans="1:10" ht="14.25" hidden="1" customHeight="1" x14ac:dyDescent="0.3">
      <c r="A167" s="27" t="s">
        <v>238</v>
      </c>
      <c r="B167" s="29" t="s">
        <v>1136</v>
      </c>
      <c r="C167" s="27" t="s">
        <v>35</v>
      </c>
      <c r="D167" s="31">
        <v>100</v>
      </c>
      <c r="E167" s="32">
        <v>8.76</v>
      </c>
      <c r="F167" s="33">
        <f t="shared" si="7"/>
        <v>876</v>
      </c>
      <c r="I167" s="1"/>
      <c r="J167" s="1"/>
    </row>
    <row r="168" spans="1:10" ht="14.25" hidden="1" customHeight="1" x14ac:dyDescent="0.3">
      <c r="A168" s="27" t="s">
        <v>242</v>
      </c>
      <c r="B168" s="29" t="s">
        <v>243</v>
      </c>
      <c r="C168" s="27" t="s">
        <v>9</v>
      </c>
      <c r="D168" s="31">
        <v>1000</v>
      </c>
      <c r="E168" s="32">
        <v>4.46</v>
      </c>
      <c r="F168" s="33">
        <f t="shared" si="7"/>
        <v>4460</v>
      </c>
      <c r="I168" s="1"/>
      <c r="J168" s="1"/>
    </row>
    <row r="169" spans="1:10" ht="14.25" hidden="1" customHeight="1" x14ac:dyDescent="0.3">
      <c r="A169" s="27" t="s">
        <v>244</v>
      </c>
      <c r="B169" s="29" t="s">
        <v>245</v>
      </c>
      <c r="C169" s="27" t="s">
        <v>9</v>
      </c>
      <c r="D169" s="31">
        <v>300</v>
      </c>
      <c r="E169" s="32">
        <v>1.36</v>
      </c>
      <c r="F169" s="33">
        <f t="shared" si="7"/>
        <v>408</v>
      </c>
      <c r="I169" s="1"/>
      <c r="J169" s="1"/>
    </row>
    <row r="170" spans="1:10" ht="14.25" hidden="1" customHeight="1" x14ac:dyDescent="0.3">
      <c r="A170" s="27" t="s">
        <v>246</v>
      </c>
      <c r="B170" s="29" t="s">
        <v>247</v>
      </c>
      <c r="C170" s="27" t="s">
        <v>9</v>
      </c>
      <c r="D170" s="31">
        <v>300</v>
      </c>
      <c r="E170" s="32">
        <v>4.29</v>
      </c>
      <c r="F170" s="33">
        <f t="shared" si="7"/>
        <v>1287</v>
      </c>
      <c r="I170" s="1"/>
      <c r="J170" s="1"/>
    </row>
    <row r="171" spans="1:10" ht="14.25" hidden="1" customHeight="1" x14ac:dyDescent="0.3">
      <c r="A171" s="27" t="s">
        <v>248</v>
      </c>
      <c r="B171" s="29" t="s">
        <v>1137</v>
      </c>
      <c r="C171" s="27" t="s">
        <v>109</v>
      </c>
      <c r="D171" s="31">
        <v>10</v>
      </c>
      <c r="E171" s="32">
        <v>690.8</v>
      </c>
      <c r="F171" s="33">
        <f t="shared" si="7"/>
        <v>6908</v>
      </c>
      <c r="I171" s="1"/>
      <c r="J171" s="1"/>
    </row>
    <row r="172" spans="1:10" ht="14.25" hidden="1" customHeight="1" x14ac:dyDescent="0.3">
      <c r="A172" s="27" t="s">
        <v>249</v>
      </c>
      <c r="B172" s="29" t="s">
        <v>1138</v>
      </c>
      <c r="C172" s="27" t="s">
        <v>109</v>
      </c>
      <c r="D172" s="31">
        <v>10</v>
      </c>
      <c r="E172" s="32">
        <v>1029.5</v>
      </c>
      <c r="F172" s="33">
        <f t="shared" si="7"/>
        <v>10295</v>
      </c>
      <c r="I172" s="1"/>
      <c r="J172" s="1"/>
    </row>
    <row r="173" spans="1:10" ht="14.25" hidden="1" customHeight="1" x14ac:dyDescent="0.3">
      <c r="A173" s="27" t="s">
        <v>250</v>
      </c>
      <c r="B173" s="29" t="s">
        <v>1139</v>
      </c>
      <c r="C173" s="27" t="s">
        <v>109</v>
      </c>
      <c r="D173" s="31">
        <v>10</v>
      </c>
      <c r="E173" s="32">
        <v>1126.58</v>
      </c>
      <c r="F173" s="33">
        <f t="shared" si="7"/>
        <v>11265.8</v>
      </c>
      <c r="I173" s="1"/>
      <c r="J173" s="1"/>
    </row>
    <row r="174" spans="1:10" ht="14.25" hidden="1" customHeight="1" x14ac:dyDescent="0.3">
      <c r="A174" s="27" t="s">
        <v>251</v>
      </c>
      <c r="B174" s="29" t="s">
        <v>1140</v>
      </c>
      <c r="C174" s="27" t="s">
        <v>109</v>
      </c>
      <c r="D174" s="31">
        <v>10</v>
      </c>
      <c r="E174" s="32">
        <v>1330.38</v>
      </c>
      <c r="F174" s="33">
        <f t="shared" si="7"/>
        <v>13303.8</v>
      </c>
      <c r="I174" s="1"/>
      <c r="J174" s="1"/>
    </row>
    <row r="175" spans="1:10" ht="14.25" hidden="1" customHeight="1" x14ac:dyDescent="0.3">
      <c r="A175" s="27" t="s">
        <v>252</v>
      </c>
      <c r="B175" s="29" t="s">
        <v>1141</v>
      </c>
      <c r="C175" s="27" t="s">
        <v>109</v>
      </c>
      <c r="D175" s="31">
        <v>10</v>
      </c>
      <c r="E175" s="32">
        <v>670.46</v>
      </c>
      <c r="F175" s="33">
        <f t="shared" si="7"/>
        <v>6704.6</v>
      </c>
      <c r="I175" s="1"/>
      <c r="J175" s="1"/>
    </row>
    <row r="176" spans="1:10" ht="14.25" hidden="1" customHeight="1" x14ac:dyDescent="0.3">
      <c r="A176" s="27" t="s">
        <v>253</v>
      </c>
      <c r="B176" s="29" t="s">
        <v>1142</v>
      </c>
      <c r="C176" s="27" t="s">
        <v>109</v>
      </c>
      <c r="D176" s="31">
        <v>10</v>
      </c>
      <c r="E176" s="32">
        <v>984.63</v>
      </c>
      <c r="F176" s="33">
        <f t="shared" si="7"/>
        <v>9846.2999999999993</v>
      </c>
      <c r="I176" s="1"/>
      <c r="J176" s="1"/>
    </row>
    <row r="177" spans="1:10" ht="14.25" hidden="1" customHeight="1" x14ac:dyDescent="0.3">
      <c r="A177" s="27" t="s">
        <v>254</v>
      </c>
      <c r="B177" s="29" t="s">
        <v>1143</v>
      </c>
      <c r="C177" s="27" t="s">
        <v>109</v>
      </c>
      <c r="D177" s="31">
        <v>10</v>
      </c>
      <c r="E177" s="32">
        <v>1115.68</v>
      </c>
      <c r="F177" s="33">
        <f t="shared" si="7"/>
        <v>11156.8</v>
      </c>
      <c r="I177" s="1"/>
      <c r="J177" s="1"/>
    </row>
    <row r="178" spans="1:10" ht="14.25" hidden="1" customHeight="1" x14ac:dyDescent="0.3">
      <c r="A178" s="27" t="s">
        <v>255</v>
      </c>
      <c r="B178" s="29" t="s">
        <v>1144</v>
      </c>
      <c r="C178" s="27" t="s">
        <v>109</v>
      </c>
      <c r="D178" s="31">
        <v>10</v>
      </c>
      <c r="E178" s="32">
        <v>1302.21</v>
      </c>
      <c r="F178" s="33">
        <f t="shared" si="7"/>
        <v>13022.1</v>
      </c>
      <c r="I178" s="1"/>
      <c r="J178" s="1"/>
    </row>
    <row r="179" spans="1:10" ht="14.25" hidden="1" customHeight="1" x14ac:dyDescent="0.3">
      <c r="A179" s="27" t="s">
        <v>256</v>
      </c>
      <c r="B179" s="29" t="s">
        <v>1145</v>
      </c>
      <c r="C179" s="27" t="s">
        <v>9</v>
      </c>
      <c r="D179" s="31">
        <v>1200</v>
      </c>
      <c r="E179" s="32">
        <v>35.32</v>
      </c>
      <c r="F179" s="33">
        <f t="shared" si="7"/>
        <v>42384</v>
      </c>
      <c r="I179" s="1"/>
      <c r="J179" s="1"/>
    </row>
    <row r="180" spans="1:10" ht="14.25" hidden="1" customHeight="1" x14ac:dyDescent="0.3">
      <c r="A180" s="27" t="s">
        <v>257</v>
      </c>
      <c r="B180" s="29" t="s">
        <v>1146</v>
      </c>
      <c r="C180" s="27" t="s">
        <v>9</v>
      </c>
      <c r="D180" s="31">
        <v>1200</v>
      </c>
      <c r="E180" s="32">
        <v>42.95</v>
      </c>
      <c r="F180" s="33">
        <f t="shared" si="7"/>
        <v>51540</v>
      </c>
      <c r="I180" s="1"/>
      <c r="J180" s="1"/>
    </row>
    <row r="181" spans="1:10" ht="14.25" hidden="1" customHeight="1" x14ac:dyDescent="0.3">
      <c r="A181" s="27" t="s">
        <v>258</v>
      </c>
      <c r="B181" s="29" t="s">
        <v>1147</v>
      </c>
      <c r="C181" s="27" t="s">
        <v>9</v>
      </c>
      <c r="D181" s="31">
        <v>1200</v>
      </c>
      <c r="E181" s="32">
        <v>10.210000000000001</v>
      </c>
      <c r="F181" s="33">
        <f t="shared" ref="F181:F211" si="8">TRUNC(D181*E181,2)</f>
        <v>12252</v>
      </c>
      <c r="I181" s="1"/>
      <c r="J181" s="1"/>
    </row>
    <row r="182" spans="1:10" ht="14.25" hidden="1" customHeight="1" x14ac:dyDescent="0.3">
      <c r="A182" s="27" t="s">
        <v>259</v>
      </c>
      <c r="B182" s="29" t="s">
        <v>1148</v>
      </c>
      <c r="C182" s="27" t="s">
        <v>9</v>
      </c>
      <c r="D182" s="31">
        <v>1200</v>
      </c>
      <c r="E182" s="32">
        <v>16.87</v>
      </c>
      <c r="F182" s="33">
        <f t="shared" si="8"/>
        <v>20244</v>
      </c>
      <c r="I182" s="1"/>
      <c r="J182" s="1"/>
    </row>
    <row r="183" spans="1:10" ht="14.25" hidden="1" customHeight="1" x14ac:dyDescent="0.3">
      <c r="A183" s="27" t="s">
        <v>261</v>
      </c>
      <c r="B183" s="29" t="s">
        <v>1149</v>
      </c>
      <c r="C183" s="27" t="s">
        <v>9</v>
      </c>
      <c r="D183" s="31">
        <v>1200</v>
      </c>
      <c r="E183" s="32">
        <v>11.13</v>
      </c>
      <c r="F183" s="33">
        <f t="shared" si="8"/>
        <v>13356</v>
      </c>
      <c r="I183" s="1"/>
      <c r="J183" s="1"/>
    </row>
    <row r="184" spans="1:10" ht="14.25" hidden="1" customHeight="1" x14ac:dyDescent="0.3">
      <c r="A184" s="27" t="s">
        <v>262</v>
      </c>
      <c r="B184" s="29" t="s">
        <v>1150</v>
      </c>
      <c r="C184" s="27" t="s">
        <v>9</v>
      </c>
      <c r="D184" s="31">
        <v>500</v>
      </c>
      <c r="E184" s="32">
        <v>6.13</v>
      </c>
      <c r="F184" s="33">
        <f t="shared" si="8"/>
        <v>3065</v>
      </c>
      <c r="I184" s="1"/>
      <c r="J184" s="1"/>
    </row>
    <row r="185" spans="1:10" ht="14.25" hidden="1" customHeight="1" x14ac:dyDescent="0.3">
      <c r="A185" s="27" t="s">
        <v>263</v>
      </c>
      <c r="B185" s="29" t="s">
        <v>264</v>
      </c>
      <c r="C185" s="27" t="s">
        <v>9</v>
      </c>
      <c r="D185" s="31">
        <v>500</v>
      </c>
      <c r="E185" s="32">
        <v>11</v>
      </c>
      <c r="F185" s="33">
        <f t="shared" si="8"/>
        <v>5500</v>
      </c>
      <c r="I185" s="1"/>
      <c r="J185" s="1"/>
    </row>
    <row r="186" spans="1:10" ht="14.25" hidden="1" customHeight="1" x14ac:dyDescent="0.3">
      <c r="A186" s="27" t="s">
        <v>265</v>
      </c>
      <c r="B186" s="29" t="s">
        <v>266</v>
      </c>
      <c r="C186" s="27" t="s">
        <v>9</v>
      </c>
      <c r="D186" s="31">
        <v>500</v>
      </c>
      <c r="E186" s="32">
        <v>15.35</v>
      </c>
      <c r="F186" s="33">
        <f t="shared" si="8"/>
        <v>7675</v>
      </c>
      <c r="I186" s="1"/>
      <c r="J186" s="1"/>
    </row>
    <row r="187" spans="1:10" ht="14.25" hidden="1" customHeight="1" x14ac:dyDescent="0.3">
      <c r="A187" s="27" t="s">
        <v>267</v>
      </c>
      <c r="B187" s="29" t="s">
        <v>268</v>
      </c>
      <c r="C187" s="27" t="s">
        <v>9</v>
      </c>
      <c r="D187" s="31">
        <v>100</v>
      </c>
      <c r="E187" s="32">
        <v>230.72</v>
      </c>
      <c r="F187" s="33">
        <f t="shared" si="8"/>
        <v>23072</v>
      </c>
      <c r="I187" s="1"/>
      <c r="J187" s="1"/>
    </row>
    <row r="188" spans="1:10" ht="14.25" hidden="1" customHeight="1" x14ac:dyDescent="0.3">
      <c r="A188" s="27" t="s">
        <v>269</v>
      </c>
      <c r="B188" s="29" t="s">
        <v>270</v>
      </c>
      <c r="C188" s="27" t="s">
        <v>9</v>
      </c>
      <c r="D188" s="31">
        <v>100</v>
      </c>
      <c r="E188" s="32">
        <v>244.06</v>
      </c>
      <c r="F188" s="33">
        <f t="shared" si="8"/>
        <v>24406</v>
      </c>
      <c r="I188" s="1"/>
      <c r="J188" s="1"/>
    </row>
    <row r="189" spans="1:10" ht="14.25" hidden="1" customHeight="1" x14ac:dyDescent="0.3">
      <c r="A189" s="27" t="s">
        <v>271</v>
      </c>
      <c r="B189" s="29" t="s">
        <v>272</v>
      </c>
      <c r="C189" s="27" t="s">
        <v>9</v>
      </c>
      <c r="D189" s="31">
        <v>100</v>
      </c>
      <c r="E189" s="32">
        <v>256.33999999999997</v>
      </c>
      <c r="F189" s="33">
        <f t="shared" si="8"/>
        <v>25634</v>
      </c>
      <c r="I189" s="1"/>
      <c r="J189" s="1"/>
    </row>
    <row r="190" spans="1:10" ht="14.25" hidden="1" customHeight="1" x14ac:dyDescent="0.3">
      <c r="A190" s="27" t="s">
        <v>273</v>
      </c>
      <c r="B190" s="29" t="s">
        <v>274</v>
      </c>
      <c r="C190" s="27" t="s">
        <v>9</v>
      </c>
      <c r="D190" s="31">
        <v>500</v>
      </c>
      <c r="E190" s="32">
        <v>102.55</v>
      </c>
      <c r="F190" s="33">
        <f t="shared" si="8"/>
        <v>51275</v>
      </c>
      <c r="I190" s="1"/>
      <c r="J190" s="1"/>
    </row>
    <row r="191" spans="1:10" ht="14.25" hidden="1" customHeight="1" x14ac:dyDescent="0.3">
      <c r="A191" s="27" t="s">
        <v>275</v>
      </c>
      <c r="B191" s="29" t="s">
        <v>276</v>
      </c>
      <c r="C191" s="27" t="s">
        <v>9</v>
      </c>
      <c r="D191" s="31">
        <v>50</v>
      </c>
      <c r="E191" s="32">
        <v>106.88</v>
      </c>
      <c r="F191" s="33">
        <f t="shared" si="8"/>
        <v>5344</v>
      </c>
      <c r="I191" s="1"/>
      <c r="J191" s="1"/>
    </row>
    <row r="192" spans="1:10" ht="14.25" hidden="1" customHeight="1" x14ac:dyDescent="0.3">
      <c r="A192" s="27" t="s">
        <v>277</v>
      </c>
      <c r="B192" s="29" t="s">
        <v>278</v>
      </c>
      <c r="C192" s="27" t="s">
        <v>9</v>
      </c>
      <c r="D192" s="31">
        <v>50</v>
      </c>
      <c r="E192" s="32">
        <v>110.86</v>
      </c>
      <c r="F192" s="33">
        <f t="shared" si="8"/>
        <v>5543</v>
      </c>
      <c r="I192" s="1"/>
      <c r="J192" s="1"/>
    </row>
    <row r="193" spans="1:10" ht="14.25" hidden="1" customHeight="1" x14ac:dyDescent="0.3">
      <c r="A193" s="27" t="s">
        <v>279</v>
      </c>
      <c r="B193" s="29" t="s">
        <v>280</v>
      </c>
      <c r="C193" s="27" t="s">
        <v>9</v>
      </c>
      <c r="D193" s="31">
        <v>500</v>
      </c>
      <c r="E193" s="32">
        <v>46.8</v>
      </c>
      <c r="F193" s="33">
        <f t="shared" si="8"/>
        <v>23400</v>
      </c>
      <c r="I193" s="1"/>
      <c r="J193" s="1"/>
    </row>
    <row r="194" spans="1:10" ht="14.25" hidden="1" customHeight="1" x14ac:dyDescent="0.3">
      <c r="A194" s="28" t="s">
        <v>281</v>
      </c>
      <c r="B194" s="29" t="s">
        <v>282</v>
      </c>
      <c r="C194" s="28" t="s">
        <v>9</v>
      </c>
      <c r="D194" s="32">
        <v>100</v>
      </c>
      <c r="E194" s="32">
        <v>56.12</v>
      </c>
      <c r="F194" s="33">
        <f t="shared" si="8"/>
        <v>5612</v>
      </c>
      <c r="I194" s="1"/>
      <c r="J194" s="1"/>
    </row>
    <row r="195" spans="1:10" ht="14.25" hidden="1" customHeight="1" x14ac:dyDescent="0.3">
      <c r="A195" s="28" t="s">
        <v>283</v>
      </c>
      <c r="B195" s="29" t="s">
        <v>284</v>
      </c>
      <c r="C195" s="28" t="s">
        <v>9</v>
      </c>
      <c r="D195" s="32">
        <v>100</v>
      </c>
      <c r="E195" s="32">
        <v>70.64</v>
      </c>
      <c r="F195" s="33">
        <f t="shared" si="8"/>
        <v>7064</v>
      </c>
      <c r="I195" s="1"/>
      <c r="J195" s="1"/>
    </row>
    <row r="196" spans="1:10" ht="14.25" hidden="1" customHeight="1" x14ac:dyDescent="0.3">
      <c r="A196" s="28" t="s">
        <v>285</v>
      </c>
      <c r="B196" s="29" t="s">
        <v>1151</v>
      </c>
      <c r="C196" s="28" t="s">
        <v>9</v>
      </c>
      <c r="D196" s="32">
        <v>200</v>
      </c>
      <c r="E196" s="32">
        <v>19.38</v>
      </c>
      <c r="F196" s="33">
        <f t="shared" si="8"/>
        <v>3876</v>
      </c>
      <c r="I196" s="1"/>
      <c r="J196" s="1"/>
    </row>
    <row r="197" spans="1:10" ht="14.25" hidden="1" customHeight="1" x14ac:dyDescent="0.3">
      <c r="A197" s="27" t="s">
        <v>286</v>
      </c>
      <c r="B197" s="29" t="s">
        <v>1152</v>
      </c>
      <c r="C197" s="27" t="s">
        <v>109</v>
      </c>
      <c r="D197" s="31">
        <v>50</v>
      </c>
      <c r="E197" s="32">
        <v>134.30000000000001</v>
      </c>
      <c r="F197" s="33">
        <f t="shared" si="8"/>
        <v>6715</v>
      </c>
      <c r="I197" s="1"/>
      <c r="J197" s="1"/>
    </row>
    <row r="198" spans="1:10" ht="14.25" hidden="1" customHeight="1" x14ac:dyDescent="0.3">
      <c r="A198" s="27" t="s">
        <v>289</v>
      </c>
      <c r="B198" s="29" t="s">
        <v>290</v>
      </c>
      <c r="C198" s="27" t="s">
        <v>9</v>
      </c>
      <c r="D198" s="31">
        <v>500</v>
      </c>
      <c r="E198" s="32">
        <v>9.2799999999999994</v>
      </c>
      <c r="F198" s="33">
        <f t="shared" si="8"/>
        <v>4640</v>
      </c>
      <c r="I198" s="1"/>
      <c r="J198" s="1"/>
    </row>
    <row r="199" spans="1:10" ht="14.25" hidden="1" customHeight="1" x14ac:dyDescent="0.3">
      <c r="A199" s="27" t="s">
        <v>291</v>
      </c>
      <c r="B199" s="29" t="s">
        <v>292</v>
      </c>
      <c r="C199" s="27" t="s">
        <v>9</v>
      </c>
      <c r="D199" s="31">
        <v>500</v>
      </c>
      <c r="E199" s="32">
        <v>7.88</v>
      </c>
      <c r="F199" s="33">
        <f t="shared" si="8"/>
        <v>3940</v>
      </c>
      <c r="I199" s="1"/>
      <c r="J199" s="1"/>
    </row>
    <row r="200" spans="1:10" ht="14.25" hidden="1" customHeight="1" x14ac:dyDescent="0.3">
      <c r="A200" s="27" t="s">
        <v>293</v>
      </c>
      <c r="B200" s="29" t="s">
        <v>294</v>
      </c>
      <c r="C200" s="27" t="s">
        <v>9</v>
      </c>
      <c r="D200" s="31">
        <v>500</v>
      </c>
      <c r="E200" s="32">
        <v>5.59</v>
      </c>
      <c r="F200" s="33">
        <f t="shared" si="8"/>
        <v>2795</v>
      </c>
      <c r="I200" s="1"/>
      <c r="J200" s="1"/>
    </row>
    <row r="201" spans="1:10" ht="14.25" hidden="1" customHeight="1" x14ac:dyDescent="0.3">
      <c r="A201" s="27" t="s">
        <v>295</v>
      </c>
      <c r="B201" s="29" t="s">
        <v>1153</v>
      </c>
      <c r="C201" s="27" t="s">
        <v>35</v>
      </c>
      <c r="D201" s="31">
        <v>200</v>
      </c>
      <c r="E201" s="32">
        <v>16.37</v>
      </c>
      <c r="F201" s="33">
        <f t="shared" si="8"/>
        <v>3274</v>
      </c>
      <c r="I201" s="1"/>
      <c r="J201" s="1"/>
    </row>
    <row r="202" spans="1:10" ht="14.25" hidden="1" customHeight="1" x14ac:dyDescent="0.3">
      <c r="A202" s="27" t="s">
        <v>296</v>
      </c>
      <c r="B202" s="29" t="s">
        <v>1154</v>
      </c>
      <c r="C202" s="27" t="s">
        <v>9</v>
      </c>
      <c r="D202" s="31">
        <v>500</v>
      </c>
      <c r="E202" s="32">
        <v>12.63</v>
      </c>
      <c r="F202" s="33">
        <f t="shared" si="8"/>
        <v>6315</v>
      </c>
      <c r="I202" s="1"/>
      <c r="J202" s="1"/>
    </row>
    <row r="203" spans="1:10" ht="14.25" hidden="1" customHeight="1" x14ac:dyDescent="0.3">
      <c r="A203" s="27" t="s">
        <v>297</v>
      </c>
      <c r="B203" s="29" t="s">
        <v>1155</v>
      </c>
      <c r="C203" s="27" t="s">
        <v>9</v>
      </c>
      <c r="D203" s="31">
        <v>500</v>
      </c>
      <c r="E203" s="32">
        <v>14.21</v>
      </c>
      <c r="F203" s="33">
        <f t="shared" si="8"/>
        <v>7105</v>
      </c>
      <c r="I203" s="1"/>
      <c r="J203" s="1"/>
    </row>
    <row r="204" spans="1:10" ht="14.25" hidden="1" customHeight="1" x14ac:dyDescent="0.3">
      <c r="A204" s="27" t="s">
        <v>298</v>
      </c>
      <c r="B204" s="29" t="s">
        <v>1156</v>
      </c>
      <c r="C204" s="27" t="s">
        <v>9</v>
      </c>
      <c r="D204" s="31">
        <v>500</v>
      </c>
      <c r="E204" s="32">
        <v>33.93</v>
      </c>
      <c r="F204" s="33">
        <f t="shared" si="8"/>
        <v>16965</v>
      </c>
      <c r="I204" s="1"/>
      <c r="J204" s="1"/>
    </row>
    <row r="205" spans="1:10" ht="14.25" hidden="1" customHeight="1" x14ac:dyDescent="0.3">
      <c r="A205" s="27" t="s">
        <v>299</v>
      </c>
      <c r="B205" s="29" t="s">
        <v>1157</v>
      </c>
      <c r="C205" s="27" t="s">
        <v>9</v>
      </c>
      <c r="D205" s="31">
        <v>300</v>
      </c>
      <c r="E205" s="32">
        <v>24.92</v>
      </c>
      <c r="F205" s="33">
        <f t="shared" si="8"/>
        <v>7476</v>
      </c>
      <c r="I205" s="1"/>
      <c r="J205" s="1"/>
    </row>
    <row r="206" spans="1:10" ht="14.25" hidden="1" customHeight="1" x14ac:dyDescent="0.3">
      <c r="A206" s="27" t="s">
        <v>300</v>
      </c>
      <c r="B206" s="29" t="s">
        <v>1158</v>
      </c>
      <c r="C206" s="27" t="s">
        <v>9</v>
      </c>
      <c r="D206" s="31">
        <v>100</v>
      </c>
      <c r="E206" s="32">
        <v>65.92</v>
      </c>
      <c r="F206" s="33">
        <f t="shared" si="8"/>
        <v>6592</v>
      </c>
      <c r="I206" s="1"/>
      <c r="J206" s="1"/>
    </row>
    <row r="207" spans="1:10" ht="14.25" hidden="1" customHeight="1" x14ac:dyDescent="0.3">
      <c r="A207" s="27" t="s">
        <v>301</v>
      </c>
      <c r="B207" s="29" t="s">
        <v>302</v>
      </c>
      <c r="C207" s="27" t="s">
        <v>9</v>
      </c>
      <c r="D207" s="31">
        <v>50</v>
      </c>
      <c r="E207" s="32">
        <v>45.47</v>
      </c>
      <c r="F207" s="33">
        <f t="shared" si="8"/>
        <v>2273.5</v>
      </c>
      <c r="I207" s="1"/>
      <c r="J207" s="1"/>
    </row>
    <row r="208" spans="1:10" ht="14.25" hidden="1" customHeight="1" x14ac:dyDescent="0.3">
      <c r="A208" s="27" t="s">
        <v>303</v>
      </c>
      <c r="B208" s="29" t="s">
        <v>1159</v>
      </c>
      <c r="C208" s="27" t="s">
        <v>9</v>
      </c>
      <c r="D208" s="31">
        <v>100</v>
      </c>
      <c r="E208" s="32">
        <v>28.29</v>
      </c>
      <c r="F208" s="33">
        <f t="shared" si="8"/>
        <v>2829</v>
      </c>
      <c r="I208" s="1"/>
      <c r="J208" s="1"/>
    </row>
    <row r="209" spans="1:10" ht="14.25" hidden="1" customHeight="1" x14ac:dyDescent="0.3">
      <c r="A209" s="27" t="s">
        <v>304</v>
      </c>
      <c r="B209" s="29" t="s">
        <v>1160</v>
      </c>
      <c r="C209" s="27" t="s">
        <v>9</v>
      </c>
      <c r="D209" s="31">
        <v>1000</v>
      </c>
      <c r="E209" s="32">
        <v>5.61</v>
      </c>
      <c r="F209" s="33">
        <f t="shared" si="8"/>
        <v>5610</v>
      </c>
      <c r="I209" s="1"/>
      <c r="J209" s="1"/>
    </row>
    <row r="210" spans="1:10" ht="14.25" hidden="1" customHeight="1" x14ac:dyDescent="0.3">
      <c r="A210" s="27" t="s">
        <v>305</v>
      </c>
      <c r="B210" s="29" t="s">
        <v>1161</v>
      </c>
      <c r="C210" s="27" t="s">
        <v>109</v>
      </c>
      <c r="D210" s="31">
        <v>1000</v>
      </c>
      <c r="E210" s="32">
        <v>1.69</v>
      </c>
      <c r="F210" s="33">
        <f t="shared" si="8"/>
        <v>1690</v>
      </c>
      <c r="I210" s="1"/>
      <c r="J210" s="1"/>
    </row>
    <row r="211" spans="1:10" ht="14.25" hidden="1" customHeight="1" x14ac:dyDescent="0.3">
      <c r="A211" s="27" t="s">
        <v>306</v>
      </c>
      <c r="B211" s="29" t="s">
        <v>307</v>
      </c>
      <c r="C211" s="27" t="s">
        <v>9</v>
      </c>
      <c r="D211" s="31">
        <v>10000</v>
      </c>
      <c r="E211" s="32">
        <v>4.67</v>
      </c>
      <c r="F211" s="33">
        <f t="shared" si="8"/>
        <v>46700</v>
      </c>
      <c r="I211" s="1"/>
      <c r="J211" s="1"/>
    </row>
    <row r="212" spans="1:10" ht="14.25" hidden="1" customHeight="1" x14ac:dyDescent="0.3">
      <c r="A212" s="27" t="s">
        <v>310</v>
      </c>
      <c r="B212" s="29" t="s">
        <v>1162</v>
      </c>
      <c r="C212" s="27" t="s">
        <v>35</v>
      </c>
      <c r="D212" s="31">
        <v>500</v>
      </c>
      <c r="E212" s="32">
        <v>22.07</v>
      </c>
      <c r="F212" s="33">
        <f>TRUNC(D212*E212,2)</f>
        <v>11035</v>
      </c>
      <c r="I212" s="1"/>
      <c r="J212" s="1"/>
    </row>
    <row r="213" spans="1:10" ht="14.25" hidden="1" customHeight="1" x14ac:dyDescent="0.3">
      <c r="A213" s="27" t="s">
        <v>311</v>
      </c>
      <c r="B213" s="29" t="s">
        <v>1163</v>
      </c>
      <c r="C213" s="27" t="s">
        <v>35</v>
      </c>
      <c r="D213" s="31">
        <v>500</v>
      </c>
      <c r="E213" s="32">
        <v>18.12</v>
      </c>
      <c r="F213" s="33">
        <f>TRUNC(D213*E213,2)</f>
        <v>9060</v>
      </c>
      <c r="I213" s="1"/>
      <c r="J213" s="1"/>
    </row>
    <row r="214" spans="1:10" ht="14.25" hidden="1" customHeight="1" x14ac:dyDescent="0.3">
      <c r="A214" s="27" t="s">
        <v>312</v>
      </c>
      <c r="B214" s="29" t="s">
        <v>1164</v>
      </c>
      <c r="C214" s="27" t="s">
        <v>35</v>
      </c>
      <c r="D214" s="31">
        <v>200</v>
      </c>
      <c r="E214" s="32">
        <v>45.13</v>
      </c>
      <c r="F214" s="33">
        <f>TRUNC(D214*E214,2)</f>
        <v>9026</v>
      </c>
      <c r="I214" s="1"/>
      <c r="J214" s="1"/>
    </row>
    <row r="215" spans="1:10" ht="14.25" hidden="1" customHeight="1" x14ac:dyDescent="0.3">
      <c r="A215" s="27" t="s">
        <v>313</v>
      </c>
      <c r="B215" s="29" t="s">
        <v>314</v>
      </c>
      <c r="C215" s="27" t="s">
        <v>35</v>
      </c>
      <c r="D215" s="31">
        <v>100</v>
      </c>
      <c r="E215" s="32">
        <v>37.24</v>
      </c>
      <c r="F215" s="33">
        <f>TRUNC(D215*E215,2)</f>
        <v>3724</v>
      </c>
      <c r="I215" s="1"/>
      <c r="J215" s="1"/>
    </row>
    <row r="216" spans="1:10" ht="14.25" hidden="1" customHeight="1" x14ac:dyDescent="0.3">
      <c r="A216" s="27" t="s">
        <v>315</v>
      </c>
      <c r="B216" s="29" t="s">
        <v>1165</v>
      </c>
      <c r="C216" s="27" t="s">
        <v>35</v>
      </c>
      <c r="D216" s="31">
        <v>200</v>
      </c>
      <c r="E216" s="32">
        <v>28.04</v>
      </c>
      <c r="F216" s="33">
        <f>TRUNC(D216*E216,2)</f>
        <v>5608</v>
      </c>
      <c r="I216" s="1"/>
      <c r="J216" s="1"/>
    </row>
    <row r="217" spans="1:10" ht="14.25" hidden="1" customHeight="1" x14ac:dyDescent="0.3">
      <c r="A217" s="27" t="s">
        <v>318</v>
      </c>
      <c r="B217" s="29" t="s">
        <v>319</v>
      </c>
      <c r="C217" s="27" t="s">
        <v>9</v>
      </c>
      <c r="D217" s="31">
        <v>500</v>
      </c>
      <c r="E217" s="32">
        <v>29.32</v>
      </c>
      <c r="F217" s="33">
        <f t="shared" ref="F217:F280" si="9">TRUNC(D217*E217,2)</f>
        <v>14660</v>
      </c>
      <c r="I217" s="1"/>
      <c r="J217" s="1"/>
    </row>
    <row r="218" spans="1:10" ht="14.25" hidden="1" customHeight="1" x14ac:dyDescent="0.3">
      <c r="A218" s="27" t="s">
        <v>320</v>
      </c>
      <c r="B218" s="29" t="s">
        <v>321</v>
      </c>
      <c r="C218" s="27" t="s">
        <v>9</v>
      </c>
      <c r="D218" s="31">
        <v>250</v>
      </c>
      <c r="E218" s="32">
        <v>4.51</v>
      </c>
      <c r="F218" s="33">
        <f t="shared" si="9"/>
        <v>1127.5</v>
      </c>
      <c r="I218" s="1"/>
      <c r="J218" s="1"/>
    </row>
    <row r="219" spans="1:10" ht="14.25" hidden="1" customHeight="1" x14ac:dyDescent="0.3">
      <c r="A219" s="27" t="s">
        <v>322</v>
      </c>
      <c r="B219" s="29" t="s">
        <v>323</v>
      </c>
      <c r="C219" s="27" t="s">
        <v>9</v>
      </c>
      <c r="D219" s="31">
        <v>1000</v>
      </c>
      <c r="E219" s="32">
        <v>68.489999999999995</v>
      </c>
      <c r="F219" s="33">
        <f t="shared" si="9"/>
        <v>68490</v>
      </c>
      <c r="I219" s="1"/>
      <c r="J219" s="1"/>
    </row>
    <row r="220" spans="1:10" ht="14.25" hidden="1" customHeight="1" x14ac:dyDescent="0.3">
      <c r="A220" s="27" t="s">
        <v>324</v>
      </c>
      <c r="B220" s="29" t="s">
        <v>325</v>
      </c>
      <c r="C220" s="27" t="s">
        <v>9</v>
      </c>
      <c r="D220" s="31">
        <v>250</v>
      </c>
      <c r="E220" s="32">
        <v>35.24</v>
      </c>
      <c r="F220" s="33">
        <f t="shared" si="9"/>
        <v>8810</v>
      </c>
      <c r="I220" s="1"/>
      <c r="J220" s="1"/>
    </row>
    <row r="221" spans="1:10" ht="14.25" hidden="1" customHeight="1" x14ac:dyDescent="0.3">
      <c r="A221" s="27" t="s">
        <v>326</v>
      </c>
      <c r="B221" s="29" t="s">
        <v>327</v>
      </c>
      <c r="C221" s="27" t="s">
        <v>9</v>
      </c>
      <c r="D221" s="31">
        <v>500</v>
      </c>
      <c r="E221" s="32">
        <v>59.76</v>
      </c>
      <c r="F221" s="33">
        <f t="shared" si="9"/>
        <v>29880</v>
      </c>
      <c r="I221" s="1"/>
      <c r="J221" s="1"/>
    </row>
    <row r="222" spans="1:10" ht="14.25" hidden="1" customHeight="1" x14ac:dyDescent="0.3">
      <c r="A222" s="27" t="s">
        <v>328</v>
      </c>
      <c r="B222" s="29" t="s">
        <v>329</v>
      </c>
      <c r="C222" s="27" t="s">
        <v>9</v>
      </c>
      <c r="D222" s="31">
        <v>500</v>
      </c>
      <c r="E222" s="32">
        <v>49.84</v>
      </c>
      <c r="F222" s="33">
        <f t="shared" si="9"/>
        <v>24920</v>
      </c>
      <c r="I222" s="1"/>
      <c r="J222" s="1"/>
    </row>
    <row r="223" spans="1:10" ht="14.25" hidden="1" customHeight="1" x14ac:dyDescent="0.3">
      <c r="A223" s="27" t="s">
        <v>330</v>
      </c>
      <c r="B223" s="29" t="s">
        <v>331</v>
      </c>
      <c r="C223" s="27" t="s">
        <v>9</v>
      </c>
      <c r="D223" s="31">
        <v>500</v>
      </c>
      <c r="E223" s="32">
        <v>38.770000000000003</v>
      </c>
      <c r="F223" s="33">
        <f t="shared" si="9"/>
        <v>19385</v>
      </c>
      <c r="I223" s="1"/>
      <c r="J223" s="1"/>
    </row>
    <row r="224" spans="1:10" ht="14.25" hidden="1" customHeight="1" x14ac:dyDescent="0.3">
      <c r="A224" s="27" t="s">
        <v>332</v>
      </c>
      <c r="B224" s="29" t="s">
        <v>333</v>
      </c>
      <c r="C224" s="27" t="s">
        <v>9</v>
      </c>
      <c r="D224" s="31">
        <v>500</v>
      </c>
      <c r="E224" s="32">
        <v>14.98</v>
      </c>
      <c r="F224" s="33">
        <f t="shared" si="9"/>
        <v>7490</v>
      </c>
      <c r="I224" s="1"/>
      <c r="J224" s="1"/>
    </row>
    <row r="225" spans="1:10" ht="14.25" hidden="1" customHeight="1" x14ac:dyDescent="0.3">
      <c r="A225" s="27" t="s">
        <v>334</v>
      </c>
      <c r="B225" s="29" t="s">
        <v>1166</v>
      </c>
      <c r="C225" s="27" t="s">
        <v>9</v>
      </c>
      <c r="D225" s="31">
        <v>500</v>
      </c>
      <c r="E225" s="32">
        <v>10.57</v>
      </c>
      <c r="F225" s="33">
        <f t="shared" si="9"/>
        <v>5285</v>
      </c>
      <c r="I225" s="1"/>
      <c r="J225" s="1"/>
    </row>
    <row r="226" spans="1:10" ht="14.25" hidden="1" customHeight="1" x14ac:dyDescent="0.3">
      <c r="A226" s="27" t="s">
        <v>337</v>
      </c>
      <c r="B226" s="29" t="s">
        <v>1167</v>
      </c>
      <c r="C226" s="27" t="s">
        <v>9</v>
      </c>
      <c r="D226" s="31">
        <v>1000</v>
      </c>
      <c r="E226" s="32">
        <v>6.45</v>
      </c>
      <c r="F226" s="33">
        <f t="shared" si="9"/>
        <v>6450</v>
      </c>
      <c r="I226" s="1"/>
      <c r="J226" s="1"/>
    </row>
    <row r="227" spans="1:10" ht="14.25" hidden="1" customHeight="1" x14ac:dyDescent="0.3">
      <c r="A227" s="27" t="s">
        <v>338</v>
      </c>
      <c r="B227" s="29" t="s">
        <v>1168</v>
      </c>
      <c r="C227" s="27" t="s">
        <v>9</v>
      </c>
      <c r="D227" s="31">
        <v>500</v>
      </c>
      <c r="E227" s="32">
        <v>8.31</v>
      </c>
      <c r="F227" s="33">
        <f t="shared" si="9"/>
        <v>4155</v>
      </c>
      <c r="I227" s="1"/>
      <c r="J227" s="1"/>
    </row>
    <row r="228" spans="1:10" ht="14.25" hidden="1" customHeight="1" x14ac:dyDescent="0.3">
      <c r="A228" s="27" t="s">
        <v>339</v>
      </c>
      <c r="B228" s="29" t="s">
        <v>1169</v>
      </c>
      <c r="C228" s="27" t="s">
        <v>9</v>
      </c>
      <c r="D228" s="31">
        <v>200</v>
      </c>
      <c r="E228" s="32">
        <v>4.42</v>
      </c>
      <c r="F228" s="33">
        <f t="shared" si="9"/>
        <v>884</v>
      </c>
      <c r="I228" s="1"/>
      <c r="J228" s="1"/>
    </row>
    <row r="229" spans="1:10" ht="14.25" hidden="1" customHeight="1" x14ac:dyDescent="0.3">
      <c r="A229" s="27" t="s">
        <v>340</v>
      </c>
      <c r="B229" s="29" t="s">
        <v>1170</v>
      </c>
      <c r="C229" s="27" t="s">
        <v>9</v>
      </c>
      <c r="D229" s="31">
        <v>2000</v>
      </c>
      <c r="E229" s="32">
        <v>21.33</v>
      </c>
      <c r="F229" s="33">
        <f t="shared" si="9"/>
        <v>42660</v>
      </c>
      <c r="I229" s="1"/>
      <c r="J229" s="1"/>
    </row>
    <row r="230" spans="1:10" ht="14.25" hidden="1" customHeight="1" x14ac:dyDescent="0.3">
      <c r="A230" s="27" t="s">
        <v>341</v>
      </c>
      <c r="B230" s="29" t="s">
        <v>1171</v>
      </c>
      <c r="C230" s="27" t="s">
        <v>9</v>
      </c>
      <c r="D230" s="31">
        <v>500</v>
      </c>
      <c r="E230" s="32">
        <v>20.84</v>
      </c>
      <c r="F230" s="33">
        <f t="shared" si="9"/>
        <v>10420</v>
      </c>
      <c r="I230" s="1"/>
      <c r="J230" s="1"/>
    </row>
    <row r="231" spans="1:10" ht="14.25" hidden="1" customHeight="1" x14ac:dyDescent="0.3">
      <c r="A231" s="27" t="s">
        <v>342</v>
      </c>
      <c r="B231" s="29" t="s">
        <v>1172</v>
      </c>
      <c r="C231" s="27" t="s">
        <v>9</v>
      </c>
      <c r="D231" s="31">
        <v>300</v>
      </c>
      <c r="E231" s="32">
        <v>22.02</v>
      </c>
      <c r="F231" s="33">
        <f t="shared" si="9"/>
        <v>6606</v>
      </c>
      <c r="I231" s="1"/>
      <c r="J231" s="1"/>
    </row>
    <row r="232" spans="1:10" ht="14.25" hidden="1" customHeight="1" x14ac:dyDescent="0.3">
      <c r="A232" s="27" t="s">
        <v>343</v>
      </c>
      <c r="B232" s="29" t="s">
        <v>1173</v>
      </c>
      <c r="C232" s="27" t="s">
        <v>9</v>
      </c>
      <c r="D232" s="31">
        <v>300</v>
      </c>
      <c r="E232" s="32">
        <v>16.46</v>
      </c>
      <c r="F232" s="33">
        <f t="shared" si="9"/>
        <v>4938</v>
      </c>
      <c r="I232" s="1"/>
      <c r="J232" s="1"/>
    </row>
    <row r="233" spans="1:10" ht="14.25" hidden="1" customHeight="1" x14ac:dyDescent="0.3">
      <c r="A233" s="27" t="s">
        <v>344</v>
      </c>
      <c r="B233" s="29" t="s">
        <v>345</v>
      </c>
      <c r="C233" s="27" t="s">
        <v>9</v>
      </c>
      <c r="D233" s="31">
        <v>300</v>
      </c>
      <c r="E233" s="32">
        <v>66.73</v>
      </c>
      <c r="F233" s="33">
        <f t="shared" si="9"/>
        <v>20019</v>
      </c>
      <c r="I233" s="1"/>
      <c r="J233" s="1"/>
    </row>
    <row r="234" spans="1:10" ht="14.25" hidden="1" customHeight="1" x14ac:dyDescent="0.3">
      <c r="A234" s="27" t="s">
        <v>346</v>
      </c>
      <c r="B234" s="29" t="s">
        <v>1174</v>
      </c>
      <c r="C234" s="27" t="s">
        <v>9</v>
      </c>
      <c r="D234" s="31">
        <v>300</v>
      </c>
      <c r="E234" s="32">
        <v>47.89</v>
      </c>
      <c r="F234" s="33">
        <f t="shared" si="9"/>
        <v>14367</v>
      </c>
      <c r="I234" s="1"/>
      <c r="J234" s="1"/>
    </row>
    <row r="235" spans="1:10" ht="14.25" hidden="1" customHeight="1" x14ac:dyDescent="0.3">
      <c r="A235" s="27" t="s">
        <v>347</v>
      </c>
      <c r="B235" s="29" t="s">
        <v>1175</v>
      </c>
      <c r="C235" s="27" t="s">
        <v>9</v>
      </c>
      <c r="D235" s="31">
        <v>300</v>
      </c>
      <c r="E235" s="32">
        <v>38.979999999999997</v>
      </c>
      <c r="F235" s="33">
        <f t="shared" si="9"/>
        <v>11694</v>
      </c>
      <c r="I235" s="1"/>
      <c r="J235" s="1"/>
    </row>
    <row r="236" spans="1:10" ht="14.25" hidden="1" customHeight="1" x14ac:dyDescent="0.3">
      <c r="A236" s="27" t="s">
        <v>348</v>
      </c>
      <c r="B236" s="29" t="s">
        <v>1176</v>
      </c>
      <c r="C236" s="27" t="s">
        <v>9</v>
      </c>
      <c r="D236" s="31">
        <v>300</v>
      </c>
      <c r="E236" s="32">
        <v>40.32</v>
      </c>
      <c r="F236" s="33">
        <f t="shared" si="9"/>
        <v>12096</v>
      </c>
      <c r="I236" s="1"/>
      <c r="J236" s="1"/>
    </row>
    <row r="237" spans="1:10" ht="14.25" hidden="1" customHeight="1" x14ac:dyDescent="0.3">
      <c r="A237" s="27" t="s">
        <v>349</v>
      </c>
      <c r="B237" s="29" t="s">
        <v>350</v>
      </c>
      <c r="C237" s="27" t="s">
        <v>9</v>
      </c>
      <c r="D237" s="31">
        <v>200</v>
      </c>
      <c r="E237" s="32">
        <v>51.62</v>
      </c>
      <c r="F237" s="33">
        <f t="shared" si="9"/>
        <v>10324</v>
      </c>
      <c r="I237" s="1"/>
      <c r="J237" s="1"/>
    </row>
    <row r="238" spans="1:10" ht="14.25" hidden="1" customHeight="1" x14ac:dyDescent="0.3">
      <c r="A238" s="27" t="s">
        <v>351</v>
      </c>
      <c r="B238" s="29" t="s">
        <v>352</v>
      </c>
      <c r="C238" s="27" t="s">
        <v>9</v>
      </c>
      <c r="D238" s="31">
        <v>300</v>
      </c>
      <c r="E238" s="32">
        <v>42.99</v>
      </c>
      <c r="F238" s="33">
        <f t="shared" si="9"/>
        <v>12897</v>
      </c>
      <c r="I238" s="1"/>
      <c r="J238" s="1"/>
    </row>
    <row r="239" spans="1:10" ht="14.25" hidden="1" customHeight="1" x14ac:dyDescent="0.3">
      <c r="A239" s="27" t="s">
        <v>353</v>
      </c>
      <c r="B239" s="29" t="s">
        <v>354</v>
      </c>
      <c r="C239" s="27" t="s">
        <v>9</v>
      </c>
      <c r="D239" s="31">
        <v>100</v>
      </c>
      <c r="E239" s="32">
        <v>36.81</v>
      </c>
      <c r="F239" s="33">
        <f t="shared" si="9"/>
        <v>3681</v>
      </c>
      <c r="I239" s="1"/>
      <c r="J239" s="1"/>
    </row>
    <row r="240" spans="1:10" ht="14.25" hidden="1" customHeight="1" x14ac:dyDescent="0.3">
      <c r="A240" s="27" t="s">
        <v>357</v>
      </c>
      <c r="B240" s="29" t="s">
        <v>1177</v>
      </c>
      <c r="C240" s="27" t="s">
        <v>41</v>
      </c>
      <c r="D240" s="31">
        <v>10</v>
      </c>
      <c r="E240" s="32">
        <v>358.58</v>
      </c>
      <c r="F240" s="33">
        <f t="shared" si="9"/>
        <v>3585.8</v>
      </c>
      <c r="I240" s="1"/>
      <c r="J240" s="1"/>
    </row>
    <row r="241" spans="1:10" ht="14.25" hidden="1" customHeight="1" x14ac:dyDescent="0.3">
      <c r="A241" s="27" t="s">
        <v>358</v>
      </c>
      <c r="B241" s="29" t="s">
        <v>1178</v>
      </c>
      <c r="C241" s="27" t="s">
        <v>41</v>
      </c>
      <c r="D241" s="31">
        <v>10</v>
      </c>
      <c r="E241" s="32">
        <v>727.88</v>
      </c>
      <c r="F241" s="33">
        <f t="shared" si="9"/>
        <v>7278.8</v>
      </c>
      <c r="I241" s="1"/>
      <c r="J241" s="1"/>
    </row>
    <row r="242" spans="1:10" ht="14.25" hidden="1" customHeight="1" x14ac:dyDescent="0.3">
      <c r="A242" s="27" t="s">
        <v>359</v>
      </c>
      <c r="B242" s="29" t="s">
        <v>1179</v>
      </c>
      <c r="C242" s="27" t="s">
        <v>9</v>
      </c>
      <c r="D242" s="31">
        <v>100</v>
      </c>
      <c r="E242" s="32">
        <v>20.85</v>
      </c>
      <c r="F242" s="33">
        <f t="shared" si="9"/>
        <v>2085</v>
      </c>
      <c r="I242" s="1"/>
      <c r="J242" s="1"/>
    </row>
    <row r="243" spans="1:10" ht="14.25" hidden="1" customHeight="1" x14ac:dyDescent="0.3">
      <c r="A243" s="27" t="s">
        <v>360</v>
      </c>
      <c r="B243" s="29" t="s">
        <v>1180</v>
      </c>
      <c r="C243" s="27" t="s">
        <v>9</v>
      </c>
      <c r="D243" s="31">
        <v>100</v>
      </c>
      <c r="E243" s="32">
        <v>17</v>
      </c>
      <c r="F243" s="33">
        <f t="shared" si="9"/>
        <v>1700</v>
      </c>
      <c r="I243" s="1"/>
      <c r="J243" s="1"/>
    </row>
    <row r="244" spans="1:10" ht="14.25" hidden="1" customHeight="1" x14ac:dyDescent="0.3">
      <c r="A244" s="27" t="s">
        <v>361</v>
      </c>
      <c r="B244" s="29" t="s">
        <v>1181</v>
      </c>
      <c r="C244" s="27" t="s">
        <v>9</v>
      </c>
      <c r="D244" s="31">
        <v>100</v>
      </c>
      <c r="E244" s="32">
        <v>27.71</v>
      </c>
      <c r="F244" s="33">
        <f t="shared" si="9"/>
        <v>2771</v>
      </c>
      <c r="I244" s="1"/>
      <c r="J244" s="1"/>
    </row>
    <row r="245" spans="1:10" ht="14.25" hidden="1" customHeight="1" x14ac:dyDescent="0.3">
      <c r="A245" s="27" t="s">
        <v>362</v>
      </c>
      <c r="B245" s="29" t="s">
        <v>1182</v>
      </c>
      <c r="C245" s="27" t="s">
        <v>9</v>
      </c>
      <c r="D245" s="31">
        <v>100</v>
      </c>
      <c r="E245" s="32">
        <v>75.73</v>
      </c>
      <c r="F245" s="33">
        <f t="shared" si="9"/>
        <v>7573</v>
      </c>
      <c r="I245" s="1"/>
      <c r="J245" s="1"/>
    </row>
    <row r="246" spans="1:10" ht="14.25" hidden="1" customHeight="1" x14ac:dyDescent="0.3">
      <c r="A246" s="27" t="s">
        <v>363</v>
      </c>
      <c r="B246" s="29" t="s">
        <v>1183</v>
      </c>
      <c r="C246" s="27" t="s">
        <v>35</v>
      </c>
      <c r="D246" s="31">
        <v>200</v>
      </c>
      <c r="E246" s="32">
        <v>14.7</v>
      </c>
      <c r="F246" s="33">
        <f t="shared" si="9"/>
        <v>2940</v>
      </c>
      <c r="I246" s="1"/>
      <c r="J246" s="1"/>
    </row>
    <row r="247" spans="1:10" ht="14.25" hidden="1" customHeight="1" x14ac:dyDescent="0.3">
      <c r="A247" s="27" t="s">
        <v>364</v>
      </c>
      <c r="B247" s="29" t="s">
        <v>1184</v>
      </c>
      <c r="C247" s="27" t="s">
        <v>9</v>
      </c>
      <c r="D247" s="31">
        <v>300</v>
      </c>
      <c r="E247" s="32">
        <v>48.98</v>
      </c>
      <c r="F247" s="33">
        <f t="shared" si="9"/>
        <v>14694</v>
      </c>
      <c r="I247" s="1"/>
      <c r="J247" s="1"/>
    </row>
    <row r="248" spans="1:10" ht="14.25" hidden="1" customHeight="1" x14ac:dyDescent="0.3">
      <c r="A248" s="27" t="s">
        <v>365</v>
      </c>
      <c r="B248" s="29" t="s">
        <v>366</v>
      </c>
      <c r="C248" s="27" t="s">
        <v>9</v>
      </c>
      <c r="D248" s="31">
        <v>300</v>
      </c>
      <c r="E248" s="32">
        <v>53.4</v>
      </c>
      <c r="F248" s="33">
        <f t="shared" si="9"/>
        <v>16020</v>
      </c>
      <c r="I248" s="1"/>
      <c r="J248" s="1"/>
    </row>
    <row r="249" spans="1:10" ht="14.25" hidden="1" customHeight="1" x14ac:dyDescent="0.3">
      <c r="A249" s="27" t="s">
        <v>367</v>
      </c>
      <c r="B249" s="29" t="s">
        <v>368</v>
      </c>
      <c r="C249" s="27" t="s">
        <v>9</v>
      </c>
      <c r="D249" s="31">
        <v>200</v>
      </c>
      <c r="E249" s="32">
        <v>98.65</v>
      </c>
      <c r="F249" s="33">
        <f t="shared" si="9"/>
        <v>19730</v>
      </c>
      <c r="I249" s="1"/>
      <c r="J249" s="1"/>
    </row>
    <row r="250" spans="1:10" ht="14.25" hidden="1" customHeight="1" x14ac:dyDescent="0.3">
      <c r="A250" s="27" t="s">
        <v>369</v>
      </c>
      <c r="B250" s="29" t="s">
        <v>1185</v>
      </c>
      <c r="C250" s="27" t="s">
        <v>9</v>
      </c>
      <c r="D250" s="31">
        <v>300</v>
      </c>
      <c r="E250" s="32">
        <v>52.81</v>
      </c>
      <c r="F250" s="33">
        <f t="shared" si="9"/>
        <v>15843</v>
      </c>
      <c r="I250" s="1"/>
      <c r="J250" s="1"/>
    </row>
    <row r="251" spans="1:10" ht="14.25" hidden="1" customHeight="1" x14ac:dyDescent="0.3">
      <c r="A251" s="27" t="s">
        <v>370</v>
      </c>
      <c r="B251" s="29" t="s">
        <v>1186</v>
      </c>
      <c r="C251" s="27" t="s">
        <v>9</v>
      </c>
      <c r="D251" s="31">
        <v>300</v>
      </c>
      <c r="E251" s="32">
        <v>52.77</v>
      </c>
      <c r="F251" s="33">
        <f t="shared" si="9"/>
        <v>15831</v>
      </c>
      <c r="I251" s="1"/>
      <c r="J251" s="1"/>
    </row>
    <row r="252" spans="1:10" ht="14.25" hidden="1" customHeight="1" x14ac:dyDescent="0.3">
      <c r="A252" s="27" t="s">
        <v>371</v>
      </c>
      <c r="B252" s="29" t="s">
        <v>1187</v>
      </c>
      <c r="C252" s="27" t="s">
        <v>9</v>
      </c>
      <c r="D252" s="31">
        <v>300</v>
      </c>
      <c r="E252" s="32">
        <v>85.25</v>
      </c>
      <c r="F252" s="33">
        <f t="shared" si="9"/>
        <v>25575</v>
      </c>
      <c r="I252" s="1"/>
      <c r="J252" s="1"/>
    </row>
    <row r="253" spans="1:10" ht="14.25" hidden="1" customHeight="1" x14ac:dyDescent="0.3">
      <c r="A253" s="27" t="s">
        <v>372</v>
      </c>
      <c r="B253" s="29" t="s">
        <v>373</v>
      </c>
      <c r="C253" s="27" t="s">
        <v>9</v>
      </c>
      <c r="D253" s="31">
        <v>300</v>
      </c>
      <c r="E253" s="32">
        <v>29.92</v>
      </c>
      <c r="F253" s="33">
        <f t="shared" si="9"/>
        <v>8976</v>
      </c>
      <c r="I253" s="1"/>
      <c r="J253" s="1"/>
    </row>
    <row r="254" spans="1:10" ht="14.25" hidden="1" customHeight="1" x14ac:dyDescent="0.3">
      <c r="A254" s="27" t="s">
        <v>374</v>
      </c>
      <c r="B254" s="29" t="s">
        <v>375</v>
      </c>
      <c r="C254" s="27" t="s">
        <v>9</v>
      </c>
      <c r="D254" s="31">
        <v>200</v>
      </c>
      <c r="E254" s="32">
        <v>96.3</v>
      </c>
      <c r="F254" s="33">
        <f t="shared" si="9"/>
        <v>19260</v>
      </c>
      <c r="I254" s="1"/>
      <c r="J254" s="1"/>
    </row>
    <row r="255" spans="1:10" ht="14.25" hidden="1" customHeight="1" x14ac:dyDescent="0.3">
      <c r="A255" s="27" t="s">
        <v>376</v>
      </c>
      <c r="B255" s="29" t="s">
        <v>377</v>
      </c>
      <c r="C255" s="27" t="s">
        <v>35</v>
      </c>
      <c r="D255" s="31">
        <v>100</v>
      </c>
      <c r="E255" s="32">
        <v>18.36</v>
      </c>
      <c r="F255" s="33">
        <f t="shared" si="9"/>
        <v>1836</v>
      </c>
      <c r="I255" s="1"/>
      <c r="J255" s="1"/>
    </row>
    <row r="256" spans="1:10" ht="14.25" hidden="1" customHeight="1" x14ac:dyDescent="0.3">
      <c r="A256" s="28" t="s">
        <v>378</v>
      </c>
      <c r="B256" s="30" t="s">
        <v>379</v>
      </c>
      <c r="C256" s="28" t="s">
        <v>9</v>
      </c>
      <c r="D256" s="32">
        <v>200</v>
      </c>
      <c r="E256" s="32">
        <v>119.99</v>
      </c>
      <c r="F256" s="33">
        <f t="shared" si="9"/>
        <v>23998</v>
      </c>
      <c r="I256" s="1"/>
      <c r="J256" s="1"/>
    </row>
    <row r="257" spans="1:10" ht="14.25" hidden="1" customHeight="1" x14ac:dyDescent="0.3">
      <c r="A257" s="28" t="s">
        <v>380</v>
      </c>
      <c r="B257" s="30" t="s">
        <v>1188</v>
      </c>
      <c r="C257" s="28" t="s">
        <v>9</v>
      </c>
      <c r="D257" s="32">
        <v>500</v>
      </c>
      <c r="E257" s="32">
        <v>54.75</v>
      </c>
      <c r="F257" s="33">
        <f t="shared" si="9"/>
        <v>27375</v>
      </c>
      <c r="I257" s="1"/>
      <c r="J257" s="1"/>
    </row>
    <row r="258" spans="1:10" ht="14.25" hidden="1" customHeight="1" x14ac:dyDescent="0.3">
      <c r="A258" s="27" t="s">
        <v>381</v>
      </c>
      <c r="B258" s="29" t="s">
        <v>382</v>
      </c>
      <c r="C258" s="27" t="s">
        <v>9</v>
      </c>
      <c r="D258" s="31">
        <v>200</v>
      </c>
      <c r="E258" s="32">
        <v>51.87</v>
      </c>
      <c r="F258" s="33">
        <f t="shared" si="9"/>
        <v>10374</v>
      </c>
      <c r="I258" s="1"/>
      <c r="J258" s="1"/>
    </row>
    <row r="259" spans="1:10" ht="14.25" hidden="1" customHeight="1" x14ac:dyDescent="0.3">
      <c r="A259" s="27" t="s">
        <v>383</v>
      </c>
      <c r="B259" s="29" t="s">
        <v>384</v>
      </c>
      <c r="C259" s="27" t="s">
        <v>9</v>
      </c>
      <c r="D259" s="31">
        <v>200</v>
      </c>
      <c r="E259" s="32">
        <v>33.770000000000003</v>
      </c>
      <c r="F259" s="33">
        <f t="shared" si="9"/>
        <v>6754</v>
      </c>
      <c r="I259" s="1"/>
      <c r="J259" s="1"/>
    </row>
    <row r="260" spans="1:10" ht="14.25" hidden="1" customHeight="1" x14ac:dyDescent="0.3">
      <c r="A260" s="27" t="s">
        <v>385</v>
      </c>
      <c r="B260" s="29" t="s">
        <v>386</v>
      </c>
      <c r="C260" s="27" t="s">
        <v>9</v>
      </c>
      <c r="D260" s="31">
        <v>300</v>
      </c>
      <c r="E260" s="32">
        <v>76.7</v>
      </c>
      <c r="F260" s="33">
        <f t="shared" si="9"/>
        <v>23010</v>
      </c>
      <c r="I260" s="1"/>
      <c r="J260" s="1"/>
    </row>
    <row r="261" spans="1:10" ht="14.25" hidden="1" customHeight="1" x14ac:dyDescent="0.3">
      <c r="A261" s="28" t="s">
        <v>387</v>
      </c>
      <c r="B261" s="29" t="s">
        <v>388</v>
      </c>
      <c r="C261" s="27" t="s">
        <v>9</v>
      </c>
      <c r="D261" s="31">
        <v>300</v>
      </c>
      <c r="E261" s="32">
        <v>114.31</v>
      </c>
      <c r="F261" s="33">
        <f t="shared" si="9"/>
        <v>34293</v>
      </c>
      <c r="I261" s="1"/>
      <c r="J261" s="1"/>
    </row>
    <row r="262" spans="1:10" ht="14.25" hidden="1" customHeight="1" x14ac:dyDescent="0.3">
      <c r="A262" s="27" t="s">
        <v>389</v>
      </c>
      <c r="B262" s="29" t="s">
        <v>390</v>
      </c>
      <c r="C262" s="27" t="s">
        <v>9</v>
      </c>
      <c r="D262" s="31">
        <v>200</v>
      </c>
      <c r="E262" s="32">
        <v>131.37</v>
      </c>
      <c r="F262" s="33">
        <f t="shared" si="9"/>
        <v>26274</v>
      </c>
      <c r="I262" s="1"/>
      <c r="J262" s="1"/>
    </row>
    <row r="263" spans="1:10" ht="14.25" hidden="1" customHeight="1" x14ac:dyDescent="0.3">
      <c r="A263" s="27" t="s">
        <v>391</v>
      </c>
      <c r="B263" s="29" t="s">
        <v>392</v>
      </c>
      <c r="C263" s="27" t="s">
        <v>9</v>
      </c>
      <c r="D263" s="31">
        <v>300</v>
      </c>
      <c r="E263" s="32">
        <v>56.87</v>
      </c>
      <c r="F263" s="33">
        <f t="shared" si="9"/>
        <v>17061</v>
      </c>
      <c r="I263" s="1"/>
      <c r="J263" s="1"/>
    </row>
    <row r="264" spans="1:10" ht="14.25" hidden="1" customHeight="1" x14ac:dyDescent="0.3">
      <c r="A264" s="27" t="s">
        <v>393</v>
      </c>
      <c r="B264" s="29" t="s">
        <v>1189</v>
      </c>
      <c r="C264" s="27" t="s">
        <v>41</v>
      </c>
      <c r="D264" s="31">
        <v>50</v>
      </c>
      <c r="E264" s="32">
        <v>776.36</v>
      </c>
      <c r="F264" s="33">
        <f t="shared" si="9"/>
        <v>38818</v>
      </c>
      <c r="I264" s="1"/>
      <c r="J264" s="1"/>
    </row>
    <row r="265" spans="1:10" ht="14.25" hidden="1" customHeight="1" x14ac:dyDescent="0.3">
      <c r="A265" s="27" t="s">
        <v>394</v>
      </c>
      <c r="B265" s="29" t="s">
        <v>395</v>
      </c>
      <c r="C265" s="27" t="s">
        <v>35</v>
      </c>
      <c r="D265" s="31">
        <v>200</v>
      </c>
      <c r="E265" s="32">
        <v>13.21</v>
      </c>
      <c r="F265" s="33">
        <f t="shared" si="9"/>
        <v>2642</v>
      </c>
      <c r="I265" s="1"/>
      <c r="J265" s="1"/>
    </row>
    <row r="266" spans="1:10" ht="14.25" hidden="1" customHeight="1" x14ac:dyDescent="0.3">
      <c r="A266" s="27" t="s">
        <v>396</v>
      </c>
      <c r="B266" s="29" t="s">
        <v>1190</v>
      </c>
      <c r="C266" s="27" t="s">
        <v>35</v>
      </c>
      <c r="D266" s="31">
        <v>200</v>
      </c>
      <c r="E266" s="32">
        <v>7.22</v>
      </c>
      <c r="F266" s="33">
        <f t="shared" si="9"/>
        <v>1444</v>
      </c>
      <c r="I266" s="1"/>
      <c r="J266" s="1"/>
    </row>
    <row r="267" spans="1:10" ht="14.25" hidden="1" customHeight="1" x14ac:dyDescent="0.3">
      <c r="A267" s="28" t="s">
        <v>397</v>
      </c>
      <c r="B267" s="30" t="s">
        <v>1191</v>
      </c>
      <c r="C267" s="28" t="s">
        <v>35</v>
      </c>
      <c r="D267" s="32">
        <v>200</v>
      </c>
      <c r="E267" s="32">
        <v>8.4499999999999993</v>
      </c>
      <c r="F267" s="33">
        <f t="shared" si="9"/>
        <v>1690</v>
      </c>
      <c r="I267" s="1"/>
      <c r="J267" s="1"/>
    </row>
    <row r="268" spans="1:10" ht="14.25" hidden="1" customHeight="1" x14ac:dyDescent="0.3">
      <c r="A268" s="28" t="s">
        <v>398</v>
      </c>
      <c r="B268" s="29" t="s">
        <v>399</v>
      </c>
      <c r="C268" s="27" t="s">
        <v>35</v>
      </c>
      <c r="D268" s="32">
        <v>50</v>
      </c>
      <c r="E268" s="32">
        <v>28.26</v>
      </c>
      <c r="F268" s="33">
        <f t="shared" si="9"/>
        <v>1413</v>
      </c>
      <c r="I268" s="1"/>
      <c r="J268" s="1"/>
    </row>
    <row r="269" spans="1:10" ht="14.25" hidden="1" customHeight="1" x14ac:dyDescent="0.3">
      <c r="A269" s="27" t="s">
        <v>400</v>
      </c>
      <c r="B269" s="29" t="s">
        <v>1192</v>
      </c>
      <c r="C269" s="27" t="s">
        <v>35</v>
      </c>
      <c r="D269" s="31">
        <v>50</v>
      </c>
      <c r="E269" s="32">
        <v>21.2</v>
      </c>
      <c r="F269" s="33">
        <f t="shared" si="9"/>
        <v>1060</v>
      </c>
      <c r="I269" s="1"/>
      <c r="J269" s="1"/>
    </row>
    <row r="270" spans="1:10" ht="14.25" hidden="1" customHeight="1" x14ac:dyDescent="0.3">
      <c r="A270" s="27" t="s">
        <v>401</v>
      </c>
      <c r="B270" s="29" t="s">
        <v>402</v>
      </c>
      <c r="C270" s="27" t="s">
        <v>35</v>
      </c>
      <c r="D270" s="31">
        <v>200</v>
      </c>
      <c r="E270" s="32">
        <v>18.55</v>
      </c>
      <c r="F270" s="33">
        <f t="shared" si="9"/>
        <v>3710</v>
      </c>
      <c r="I270" s="1"/>
      <c r="J270" s="1"/>
    </row>
    <row r="271" spans="1:10" ht="14.25" hidden="1" customHeight="1" x14ac:dyDescent="0.3">
      <c r="A271" s="27" t="s">
        <v>403</v>
      </c>
      <c r="B271" s="29" t="s">
        <v>404</v>
      </c>
      <c r="C271" s="27" t="s">
        <v>35</v>
      </c>
      <c r="D271" s="31">
        <v>200</v>
      </c>
      <c r="E271" s="32">
        <v>22.34</v>
      </c>
      <c r="F271" s="33">
        <f t="shared" si="9"/>
        <v>4468</v>
      </c>
      <c r="I271" s="1"/>
      <c r="J271" s="1"/>
    </row>
    <row r="272" spans="1:10" ht="14.25" hidden="1" customHeight="1" x14ac:dyDescent="0.3">
      <c r="A272" s="27" t="s">
        <v>406</v>
      </c>
      <c r="B272" s="29" t="s">
        <v>407</v>
      </c>
      <c r="C272" s="27" t="s">
        <v>109</v>
      </c>
      <c r="D272" s="31">
        <v>30</v>
      </c>
      <c r="E272" s="32">
        <v>61.57</v>
      </c>
      <c r="F272" s="33">
        <f t="shared" si="9"/>
        <v>1847.1</v>
      </c>
      <c r="I272" s="1"/>
      <c r="J272" s="1"/>
    </row>
    <row r="273" spans="1:10" ht="14.25" hidden="1" customHeight="1" x14ac:dyDescent="0.3">
      <c r="A273" s="27" t="s">
        <v>408</v>
      </c>
      <c r="B273" s="29" t="s">
        <v>1194</v>
      </c>
      <c r="C273" s="27" t="s">
        <v>109</v>
      </c>
      <c r="D273" s="31">
        <v>20</v>
      </c>
      <c r="E273" s="32">
        <v>197.14</v>
      </c>
      <c r="F273" s="33">
        <f t="shared" si="9"/>
        <v>3942.8</v>
      </c>
      <c r="I273" s="1"/>
      <c r="J273" s="1"/>
    </row>
    <row r="274" spans="1:10" ht="14.25" hidden="1" customHeight="1" x14ac:dyDescent="0.3">
      <c r="A274" s="27" t="s">
        <v>409</v>
      </c>
      <c r="B274" s="29" t="s">
        <v>1195</v>
      </c>
      <c r="C274" s="27" t="s">
        <v>109</v>
      </c>
      <c r="D274" s="31">
        <v>5</v>
      </c>
      <c r="E274" s="32">
        <v>197.08</v>
      </c>
      <c r="F274" s="33">
        <f t="shared" si="9"/>
        <v>985.4</v>
      </c>
      <c r="I274" s="1"/>
      <c r="J274" s="1"/>
    </row>
    <row r="275" spans="1:10" ht="14.25" hidden="1" customHeight="1" x14ac:dyDescent="0.3">
      <c r="A275" s="27" t="s">
        <v>410</v>
      </c>
      <c r="B275" s="29" t="s">
        <v>1196</v>
      </c>
      <c r="C275" s="27" t="s">
        <v>109</v>
      </c>
      <c r="D275" s="31">
        <v>10</v>
      </c>
      <c r="E275" s="32">
        <v>213.38</v>
      </c>
      <c r="F275" s="33">
        <f t="shared" si="9"/>
        <v>2133.8000000000002</v>
      </c>
      <c r="I275" s="1"/>
      <c r="J275" s="1"/>
    </row>
    <row r="276" spans="1:10" ht="14.25" hidden="1" customHeight="1" x14ac:dyDescent="0.3">
      <c r="A276" s="27" t="s">
        <v>411</v>
      </c>
      <c r="B276" s="29" t="s">
        <v>1197</v>
      </c>
      <c r="C276" s="27" t="s">
        <v>109</v>
      </c>
      <c r="D276" s="31">
        <v>5</v>
      </c>
      <c r="E276" s="32">
        <v>221.78</v>
      </c>
      <c r="F276" s="33">
        <f t="shared" si="9"/>
        <v>1108.9000000000001</v>
      </c>
      <c r="I276" s="1"/>
      <c r="J276" s="1"/>
    </row>
    <row r="277" spans="1:10" ht="14.25" hidden="1" customHeight="1" x14ac:dyDescent="0.3">
      <c r="A277" s="27" t="s">
        <v>412</v>
      </c>
      <c r="B277" s="29" t="s">
        <v>1198</v>
      </c>
      <c r="C277" s="27" t="s">
        <v>109</v>
      </c>
      <c r="D277" s="31">
        <v>10</v>
      </c>
      <c r="E277" s="32">
        <v>72.05</v>
      </c>
      <c r="F277" s="33">
        <f t="shared" si="9"/>
        <v>720.5</v>
      </c>
      <c r="I277" s="1"/>
      <c r="J277" s="1"/>
    </row>
    <row r="278" spans="1:10" ht="14.25" hidden="1" customHeight="1" x14ac:dyDescent="0.3">
      <c r="A278" s="27" t="s">
        <v>413</v>
      </c>
      <c r="B278" s="29" t="s">
        <v>1199</v>
      </c>
      <c r="C278" s="27" t="s">
        <v>109</v>
      </c>
      <c r="D278" s="31">
        <v>5</v>
      </c>
      <c r="E278" s="32">
        <v>80.290000000000006</v>
      </c>
      <c r="F278" s="33">
        <f t="shared" si="9"/>
        <v>401.45</v>
      </c>
      <c r="I278" s="1"/>
      <c r="J278" s="1"/>
    </row>
    <row r="279" spans="1:10" ht="14.25" hidden="1" customHeight="1" x14ac:dyDescent="0.3">
      <c r="A279" s="27" t="s">
        <v>414</v>
      </c>
      <c r="B279" s="29" t="s">
        <v>1200</v>
      </c>
      <c r="C279" s="27" t="s">
        <v>109</v>
      </c>
      <c r="D279" s="31">
        <v>10</v>
      </c>
      <c r="E279" s="32">
        <v>86</v>
      </c>
      <c r="F279" s="33">
        <f t="shared" si="9"/>
        <v>860</v>
      </c>
      <c r="I279" s="1"/>
      <c r="J279" s="1"/>
    </row>
    <row r="280" spans="1:10" ht="14.25" hidden="1" customHeight="1" x14ac:dyDescent="0.3">
      <c r="A280" s="27" t="s">
        <v>415</v>
      </c>
      <c r="B280" s="29" t="s">
        <v>1201</v>
      </c>
      <c r="C280" s="27" t="s">
        <v>109</v>
      </c>
      <c r="D280" s="31">
        <v>5</v>
      </c>
      <c r="E280" s="32">
        <v>90</v>
      </c>
      <c r="F280" s="33">
        <f t="shared" si="9"/>
        <v>450</v>
      </c>
      <c r="I280" s="1"/>
      <c r="J280" s="1"/>
    </row>
    <row r="281" spans="1:10" ht="14.25" hidden="1" customHeight="1" x14ac:dyDescent="0.3">
      <c r="A281" s="27" t="s">
        <v>416</v>
      </c>
      <c r="B281" s="29" t="s">
        <v>417</v>
      </c>
      <c r="C281" s="27" t="s">
        <v>9</v>
      </c>
      <c r="D281" s="31">
        <v>20</v>
      </c>
      <c r="E281" s="32">
        <v>238.5</v>
      </c>
      <c r="F281" s="33">
        <f t="shared" ref="F281:F344" si="10">TRUNC(D281*E281,2)</f>
        <v>4770</v>
      </c>
      <c r="I281" s="1"/>
      <c r="J281" s="1"/>
    </row>
    <row r="282" spans="1:10" ht="14.25" hidden="1" customHeight="1" x14ac:dyDescent="0.3">
      <c r="A282" s="27" t="s">
        <v>418</v>
      </c>
      <c r="B282" s="29" t="s">
        <v>1202</v>
      </c>
      <c r="C282" s="27" t="s">
        <v>109</v>
      </c>
      <c r="D282" s="31">
        <v>100</v>
      </c>
      <c r="E282" s="32">
        <v>27.86</v>
      </c>
      <c r="F282" s="33">
        <f t="shared" si="10"/>
        <v>2786</v>
      </c>
      <c r="I282" s="1"/>
      <c r="J282" s="1"/>
    </row>
    <row r="283" spans="1:10" ht="14.25" hidden="1" customHeight="1" x14ac:dyDescent="0.3">
      <c r="A283" s="27" t="s">
        <v>419</v>
      </c>
      <c r="B283" s="29" t="s">
        <v>1203</v>
      </c>
      <c r="C283" s="27" t="s">
        <v>109</v>
      </c>
      <c r="D283" s="31">
        <v>20</v>
      </c>
      <c r="E283" s="32">
        <v>29.07</v>
      </c>
      <c r="F283" s="33">
        <f t="shared" si="10"/>
        <v>581.4</v>
      </c>
      <c r="I283" s="1"/>
      <c r="J283" s="1"/>
    </row>
    <row r="284" spans="1:10" ht="14.25" hidden="1" customHeight="1" x14ac:dyDescent="0.3">
      <c r="A284" s="27" t="s">
        <v>420</v>
      </c>
      <c r="B284" s="29" t="s">
        <v>1204</v>
      </c>
      <c r="C284" s="27" t="s">
        <v>109</v>
      </c>
      <c r="D284" s="31">
        <v>20</v>
      </c>
      <c r="E284" s="32">
        <v>30.3</v>
      </c>
      <c r="F284" s="33">
        <f t="shared" si="10"/>
        <v>606</v>
      </c>
      <c r="I284" s="1"/>
      <c r="J284" s="1"/>
    </row>
    <row r="285" spans="1:10" ht="14.25" hidden="1" customHeight="1" x14ac:dyDescent="0.3">
      <c r="A285" s="27" t="s">
        <v>421</v>
      </c>
      <c r="B285" s="29" t="s">
        <v>1205</v>
      </c>
      <c r="C285" s="27" t="s">
        <v>109</v>
      </c>
      <c r="D285" s="31">
        <v>20</v>
      </c>
      <c r="E285" s="32">
        <v>31.53</v>
      </c>
      <c r="F285" s="33">
        <f t="shared" si="10"/>
        <v>630.6</v>
      </c>
      <c r="I285" s="1"/>
      <c r="J285" s="1"/>
    </row>
    <row r="286" spans="1:10" ht="14.25" hidden="1" customHeight="1" x14ac:dyDescent="0.3">
      <c r="A286" s="27" t="s">
        <v>422</v>
      </c>
      <c r="B286" s="29" t="s">
        <v>1206</v>
      </c>
      <c r="C286" s="27" t="s">
        <v>109</v>
      </c>
      <c r="D286" s="31">
        <v>20</v>
      </c>
      <c r="E286" s="32">
        <v>255.45</v>
      </c>
      <c r="F286" s="33">
        <f t="shared" si="10"/>
        <v>5109</v>
      </c>
      <c r="I286" s="1"/>
      <c r="J286" s="1"/>
    </row>
    <row r="287" spans="1:10" ht="14.25" hidden="1" customHeight="1" x14ac:dyDescent="0.3">
      <c r="A287" s="27" t="s">
        <v>423</v>
      </c>
      <c r="B287" s="29" t="s">
        <v>1207</v>
      </c>
      <c r="C287" s="27" t="s">
        <v>109</v>
      </c>
      <c r="D287" s="31">
        <v>10</v>
      </c>
      <c r="E287" s="32">
        <v>276.5</v>
      </c>
      <c r="F287" s="33">
        <f t="shared" si="10"/>
        <v>2765</v>
      </c>
      <c r="I287" s="1"/>
      <c r="J287" s="1"/>
    </row>
    <row r="288" spans="1:10" ht="14.25" hidden="1" customHeight="1" x14ac:dyDescent="0.3">
      <c r="A288" s="27" t="s">
        <v>424</v>
      </c>
      <c r="B288" s="29" t="s">
        <v>1208</v>
      </c>
      <c r="C288" s="27" t="s">
        <v>109</v>
      </c>
      <c r="D288" s="31">
        <v>10</v>
      </c>
      <c r="E288" s="32">
        <v>273.41000000000003</v>
      </c>
      <c r="F288" s="33">
        <f t="shared" si="10"/>
        <v>2734.1</v>
      </c>
      <c r="I288" s="1"/>
      <c r="J288" s="1"/>
    </row>
    <row r="289" spans="1:10" ht="14.25" hidden="1" customHeight="1" x14ac:dyDescent="0.3">
      <c r="A289" s="27" t="s">
        <v>425</v>
      </c>
      <c r="B289" s="29" t="s">
        <v>1209</v>
      </c>
      <c r="C289" s="27" t="s">
        <v>109</v>
      </c>
      <c r="D289" s="31">
        <v>20</v>
      </c>
      <c r="E289" s="32">
        <v>286.70999999999998</v>
      </c>
      <c r="F289" s="33">
        <f t="shared" si="10"/>
        <v>5734.2</v>
      </c>
      <c r="I289" s="1"/>
      <c r="J289" s="1"/>
    </row>
    <row r="290" spans="1:10" ht="14.25" hidden="1" customHeight="1" x14ac:dyDescent="0.3">
      <c r="A290" s="27" t="s">
        <v>426</v>
      </c>
      <c r="B290" s="29" t="s">
        <v>427</v>
      </c>
      <c r="C290" s="27" t="s">
        <v>109</v>
      </c>
      <c r="D290" s="31">
        <v>10</v>
      </c>
      <c r="E290" s="32">
        <v>418.82</v>
      </c>
      <c r="F290" s="33">
        <f t="shared" si="10"/>
        <v>4188.2</v>
      </c>
      <c r="I290" s="1"/>
      <c r="J290" s="1"/>
    </row>
    <row r="291" spans="1:10" ht="14.25" hidden="1" customHeight="1" x14ac:dyDescent="0.3">
      <c r="A291" s="27" t="s">
        <v>428</v>
      </c>
      <c r="B291" s="29" t="s">
        <v>429</v>
      </c>
      <c r="C291" s="27" t="s">
        <v>9</v>
      </c>
      <c r="D291" s="31">
        <v>200</v>
      </c>
      <c r="E291" s="32">
        <v>144.99</v>
      </c>
      <c r="F291" s="33">
        <f t="shared" si="10"/>
        <v>28998</v>
      </c>
      <c r="I291" s="1"/>
      <c r="J291" s="1"/>
    </row>
    <row r="292" spans="1:10" ht="14.25" hidden="1" customHeight="1" x14ac:dyDescent="0.3">
      <c r="A292" s="27" t="s">
        <v>430</v>
      </c>
      <c r="B292" s="29" t="s">
        <v>431</v>
      </c>
      <c r="C292" s="27" t="s">
        <v>9</v>
      </c>
      <c r="D292" s="31">
        <v>20</v>
      </c>
      <c r="E292" s="32">
        <v>280.41000000000003</v>
      </c>
      <c r="F292" s="33">
        <f t="shared" si="10"/>
        <v>5608.2</v>
      </c>
      <c r="I292" s="1"/>
      <c r="J292" s="1"/>
    </row>
    <row r="293" spans="1:10" ht="14.25" hidden="1" customHeight="1" x14ac:dyDescent="0.3">
      <c r="A293" s="27" t="s">
        <v>432</v>
      </c>
      <c r="B293" s="29" t="s">
        <v>1210</v>
      </c>
      <c r="C293" s="27" t="s">
        <v>9</v>
      </c>
      <c r="D293" s="31">
        <v>15</v>
      </c>
      <c r="E293" s="32">
        <v>678.5</v>
      </c>
      <c r="F293" s="33">
        <f t="shared" si="10"/>
        <v>10177.5</v>
      </c>
      <c r="I293" s="1"/>
      <c r="J293" s="1"/>
    </row>
    <row r="294" spans="1:10" ht="14.25" hidden="1" customHeight="1" x14ac:dyDescent="0.3">
      <c r="A294" s="27" t="s">
        <v>433</v>
      </c>
      <c r="B294" s="29" t="s">
        <v>1211</v>
      </c>
      <c r="C294" s="27" t="s">
        <v>109</v>
      </c>
      <c r="D294" s="31">
        <v>10</v>
      </c>
      <c r="E294" s="32">
        <v>951.49</v>
      </c>
      <c r="F294" s="33">
        <f t="shared" si="10"/>
        <v>9514.9</v>
      </c>
      <c r="I294" s="1"/>
      <c r="J294" s="1"/>
    </row>
    <row r="295" spans="1:10" ht="14.25" hidden="1" customHeight="1" x14ac:dyDescent="0.3">
      <c r="A295" s="27" t="s">
        <v>434</v>
      </c>
      <c r="B295" s="29" t="s">
        <v>435</v>
      </c>
      <c r="C295" s="27" t="s">
        <v>9</v>
      </c>
      <c r="D295" s="31">
        <v>30</v>
      </c>
      <c r="E295" s="32">
        <v>494.6</v>
      </c>
      <c r="F295" s="33">
        <f t="shared" si="10"/>
        <v>14838</v>
      </c>
      <c r="I295" s="1"/>
      <c r="J295" s="1"/>
    </row>
    <row r="296" spans="1:10" ht="14.25" hidden="1" customHeight="1" x14ac:dyDescent="0.3">
      <c r="A296" s="27" t="s">
        <v>436</v>
      </c>
      <c r="B296" s="29" t="s">
        <v>437</v>
      </c>
      <c r="C296" s="27" t="s">
        <v>9</v>
      </c>
      <c r="D296" s="31">
        <v>30</v>
      </c>
      <c r="E296" s="32">
        <v>474.18</v>
      </c>
      <c r="F296" s="33">
        <f t="shared" si="10"/>
        <v>14225.4</v>
      </c>
      <c r="I296" s="1"/>
      <c r="J296" s="1"/>
    </row>
    <row r="297" spans="1:10" ht="14.25" hidden="1" customHeight="1" x14ac:dyDescent="0.3">
      <c r="A297" s="27" t="s">
        <v>438</v>
      </c>
      <c r="B297" s="29" t="s">
        <v>1212</v>
      </c>
      <c r="C297" s="27" t="s">
        <v>9</v>
      </c>
      <c r="D297" s="31">
        <v>30</v>
      </c>
      <c r="E297" s="32">
        <v>329.92</v>
      </c>
      <c r="F297" s="33">
        <f t="shared" si="10"/>
        <v>9897.6</v>
      </c>
      <c r="I297" s="1"/>
      <c r="J297" s="1"/>
    </row>
    <row r="298" spans="1:10" ht="14.25" hidden="1" customHeight="1" x14ac:dyDescent="0.3">
      <c r="A298" s="27" t="s">
        <v>439</v>
      </c>
      <c r="B298" s="29" t="s">
        <v>1213</v>
      </c>
      <c r="C298" s="27" t="s">
        <v>9</v>
      </c>
      <c r="D298" s="31">
        <v>50</v>
      </c>
      <c r="E298" s="32">
        <v>261.39</v>
      </c>
      <c r="F298" s="33">
        <f t="shared" si="10"/>
        <v>13069.5</v>
      </c>
      <c r="I298" s="1"/>
      <c r="J298" s="1"/>
    </row>
    <row r="299" spans="1:10" ht="14.25" hidden="1" customHeight="1" x14ac:dyDescent="0.3">
      <c r="A299" s="27" t="s">
        <v>440</v>
      </c>
      <c r="B299" s="29" t="s">
        <v>1214</v>
      </c>
      <c r="C299" s="27" t="s">
        <v>9</v>
      </c>
      <c r="D299" s="31">
        <v>30</v>
      </c>
      <c r="E299" s="32">
        <v>256.02</v>
      </c>
      <c r="F299" s="33">
        <f t="shared" si="10"/>
        <v>7680.6</v>
      </c>
      <c r="I299" s="1"/>
      <c r="J299" s="1"/>
    </row>
    <row r="300" spans="1:10" ht="14.25" hidden="1" customHeight="1" x14ac:dyDescent="0.3">
      <c r="A300" s="27" t="s">
        <v>441</v>
      </c>
      <c r="B300" s="29" t="s">
        <v>442</v>
      </c>
      <c r="C300" s="27" t="s">
        <v>9</v>
      </c>
      <c r="D300" s="31">
        <v>20</v>
      </c>
      <c r="E300" s="32">
        <v>391.47</v>
      </c>
      <c r="F300" s="33">
        <f t="shared" si="10"/>
        <v>7829.4</v>
      </c>
      <c r="I300" s="1"/>
      <c r="J300" s="1"/>
    </row>
    <row r="301" spans="1:10" ht="14.25" hidden="1" customHeight="1" x14ac:dyDescent="0.3">
      <c r="A301" s="27" t="s">
        <v>443</v>
      </c>
      <c r="B301" s="29" t="s">
        <v>444</v>
      </c>
      <c r="C301" s="27" t="s">
        <v>9</v>
      </c>
      <c r="D301" s="31">
        <v>20</v>
      </c>
      <c r="E301" s="32">
        <v>236.64</v>
      </c>
      <c r="F301" s="33">
        <f t="shared" si="10"/>
        <v>4732.8</v>
      </c>
      <c r="I301" s="1"/>
      <c r="J301" s="1"/>
    </row>
    <row r="302" spans="1:10" ht="14.25" hidden="1" customHeight="1" x14ac:dyDescent="0.3">
      <c r="A302" s="27" t="s">
        <v>445</v>
      </c>
      <c r="B302" s="29" t="s">
        <v>446</v>
      </c>
      <c r="C302" s="27" t="s">
        <v>9</v>
      </c>
      <c r="D302" s="31">
        <v>30</v>
      </c>
      <c r="E302" s="32">
        <v>618.4</v>
      </c>
      <c r="F302" s="33">
        <f t="shared" si="10"/>
        <v>18552</v>
      </c>
      <c r="I302" s="1"/>
      <c r="J302" s="1"/>
    </row>
    <row r="303" spans="1:10" ht="14.25" hidden="1" customHeight="1" x14ac:dyDescent="0.3">
      <c r="A303" s="27" t="s">
        <v>447</v>
      </c>
      <c r="B303" s="29" t="s">
        <v>448</v>
      </c>
      <c r="C303" s="27" t="s">
        <v>9</v>
      </c>
      <c r="D303" s="31">
        <v>20</v>
      </c>
      <c r="E303" s="32">
        <v>353.58</v>
      </c>
      <c r="F303" s="33">
        <f t="shared" si="10"/>
        <v>7071.6</v>
      </c>
      <c r="I303" s="1"/>
      <c r="J303" s="1"/>
    </row>
    <row r="304" spans="1:10" ht="14.25" hidden="1" customHeight="1" x14ac:dyDescent="0.3">
      <c r="A304" s="27" t="s">
        <v>449</v>
      </c>
      <c r="B304" s="29" t="s">
        <v>450</v>
      </c>
      <c r="C304" s="27" t="s">
        <v>9</v>
      </c>
      <c r="D304" s="31">
        <v>150</v>
      </c>
      <c r="E304" s="32">
        <v>164.51</v>
      </c>
      <c r="F304" s="33">
        <f t="shared" si="10"/>
        <v>24676.5</v>
      </c>
      <c r="I304" s="1"/>
      <c r="J304" s="1"/>
    </row>
    <row r="305" spans="1:10" ht="14.25" hidden="1" customHeight="1" x14ac:dyDescent="0.3">
      <c r="A305" s="27" t="s">
        <v>452</v>
      </c>
      <c r="B305" s="29" t="s">
        <v>453</v>
      </c>
      <c r="C305" s="27" t="s">
        <v>109</v>
      </c>
      <c r="D305" s="31">
        <v>150</v>
      </c>
      <c r="E305" s="32">
        <v>94.8</v>
      </c>
      <c r="F305" s="33">
        <f t="shared" si="10"/>
        <v>14220</v>
      </c>
      <c r="I305" s="1"/>
      <c r="J305" s="1"/>
    </row>
    <row r="306" spans="1:10" ht="14.25" hidden="1" customHeight="1" x14ac:dyDescent="0.3">
      <c r="A306" s="27" t="s">
        <v>454</v>
      </c>
      <c r="B306" s="29" t="s">
        <v>1216</v>
      </c>
      <c r="C306" s="27" t="s">
        <v>109</v>
      </c>
      <c r="D306" s="31">
        <v>50</v>
      </c>
      <c r="E306" s="32">
        <v>92.14</v>
      </c>
      <c r="F306" s="33">
        <f t="shared" si="10"/>
        <v>4607</v>
      </c>
      <c r="I306" s="1"/>
      <c r="J306" s="1"/>
    </row>
    <row r="307" spans="1:10" ht="14.25" hidden="1" customHeight="1" x14ac:dyDescent="0.3">
      <c r="A307" s="27" t="s">
        <v>455</v>
      </c>
      <c r="B307" s="29" t="s">
        <v>1217</v>
      </c>
      <c r="C307" s="27" t="s">
        <v>109</v>
      </c>
      <c r="D307" s="31">
        <v>100</v>
      </c>
      <c r="E307" s="32">
        <v>101.27</v>
      </c>
      <c r="F307" s="33">
        <f t="shared" si="10"/>
        <v>10127</v>
      </c>
      <c r="I307" s="1"/>
      <c r="J307" s="1"/>
    </row>
    <row r="308" spans="1:10" ht="14.25" hidden="1" customHeight="1" x14ac:dyDescent="0.3">
      <c r="A308" s="27" t="s">
        <v>456</v>
      </c>
      <c r="B308" s="29" t="s">
        <v>457</v>
      </c>
      <c r="C308" s="27" t="s">
        <v>109</v>
      </c>
      <c r="D308" s="31">
        <v>50</v>
      </c>
      <c r="E308" s="32">
        <v>32.46</v>
      </c>
      <c r="F308" s="33">
        <f t="shared" si="10"/>
        <v>1623</v>
      </c>
      <c r="I308" s="1"/>
      <c r="J308" s="1"/>
    </row>
    <row r="309" spans="1:10" ht="14.25" hidden="1" customHeight="1" x14ac:dyDescent="0.3">
      <c r="A309" s="27" t="s">
        <v>458</v>
      </c>
      <c r="B309" s="29" t="s">
        <v>459</v>
      </c>
      <c r="C309" s="27" t="s">
        <v>109</v>
      </c>
      <c r="D309" s="31">
        <v>50</v>
      </c>
      <c r="E309" s="32">
        <v>40.57</v>
      </c>
      <c r="F309" s="33">
        <f t="shared" si="10"/>
        <v>2028.5</v>
      </c>
      <c r="I309" s="1"/>
      <c r="J309" s="1"/>
    </row>
    <row r="310" spans="1:10" ht="14.25" hidden="1" customHeight="1" x14ac:dyDescent="0.3">
      <c r="A310" s="27" t="s">
        <v>460</v>
      </c>
      <c r="B310" s="29" t="s">
        <v>461</v>
      </c>
      <c r="C310" s="27" t="s">
        <v>109</v>
      </c>
      <c r="D310" s="31">
        <v>15</v>
      </c>
      <c r="E310" s="32">
        <v>82.2</v>
      </c>
      <c r="F310" s="33">
        <f t="shared" si="10"/>
        <v>1233</v>
      </c>
      <c r="I310" s="1"/>
      <c r="J310" s="1"/>
    </row>
    <row r="311" spans="1:10" ht="14.25" hidden="1" customHeight="1" x14ac:dyDescent="0.3">
      <c r="A311" s="27" t="s">
        <v>462</v>
      </c>
      <c r="B311" s="29" t="s">
        <v>463</v>
      </c>
      <c r="C311" s="27" t="s">
        <v>109</v>
      </c>
      <c r="D311" s="31">
        <v>15</v>
      </c>
      <c r="E311" s="32">
        <v>23.2</v>
      </c>
      <c r="F311" s="33">
        <f t="shared" si="10"/>
        <v>348</v>
      </c>
      <c r="I311" s="1"/>
      <c r="J311" s="1"/>
    </row>
    <row r="312" spans="1:10" ht="14.25" hidden="1" customHeight="1" x14ac:dyDescent="0.3">
      <c r="A312" s="27" t="s">
        <v>464</v>
      </c>
      <c r="B312" s="29" t="s">
        <v>465</v>
      </c>
      <c r="C312" s="27" t="s">
        <v>109</v>
      </c>
      <c r="D312" s="31">
        <v>5</v>
      </c>
      <c r="E312" s="32">
        <v>1488.37</v>
      </c>
      <c r="F312" s="33">
        <f t="shared" si="10"/>
        <v>7441.85</v>
      </c>
      <c r="I312" s="1"/>
      <c r="J312" s="1"/>
    </row>
    <row r="313" spans="1:10" ht="14.25" hidden="1" customHeight="1" x14ac:dyDescent="0.3">
      <c r="A313" s="27" t="s">
        <v>466</v>
      </c>
      <c r="B313" s="29" t="s">
        <v>467</v>
      </c>
      <c r="C313" s="27" t="s">
        <v>109</v>
      </c>
      <c r="D313" s="31">
        <v>50</v>
      </c>
      <c r="E313" s="32">
        <v>132.26</v>
      </c>
      <c r="F313" s="33">
        <f t="shared" si="10"/>
        <v>6613</v>
      </c>
      <c r="I313" s="1"/>
      <c r="J313" s="1"/>
    </row>
    <row r="314" spans="1:10" ht="14.25" hidden="1" customHeight="1" x14ac:dyDescent="0.3">
      <c r="A314" s="27" t="s">
        <v>468</v>
      </c>
      <c r="B314" s="29" t="s">
        <v>469</v>
      </c>
      <c r="C314" s="27" t="s">
        <v>109</v>
      </c>
      <c r="D314" s="31">
        <v>30</v>
      </c>
      <c r="E314" s="32">
        <v>19.52</v>
      </c>
      <c r="F314" s="33">
        <f t="shared" si="10"/>
        <v>585.6</v>
      </c>
      <c r="I314" s="1"/>
      <c r="J314" s="1"/>
    </row>
    <row r="315" spans="1:10" ht="14.25" hidden="1" customHeight="1" x14ac:dyDescent="0.3">
      <c r="A315" s="27" t="s">
        <v>470</v>
      </c>
      <c r="B315" s="29" t="s">
        <v>471</v>
      </c>
      <c r="C315" s="27" t="s">
        <v>109</v>
      </c>
      <c r="D315" s="31">
        <v>5</v>
      </c>
      <c r="E315" s="32">
        <v>333.01</v>
      </c>
      <c r="F315" s="33">
        <f t="shared" si="10"/>
        <v>1665.05</v>
      </c>
      <c r="I315" s="1"/>
      <c r="J315" s="1"/>
    </row>
    <row r="316" spans="1:10" ht="14.25" hidden="1" customHeight="1" x14ac:dyDescent="0.3">
      <c r="A316" s="27" t="s">
        <v>472</v>
      </c>
      <c r="B316" s="29" t="s">
        <v>473</v>
      </c>
      <c r="C316" s="27" t="s">
        <v>109</v>
      </c>
      <c r="D316" s="31">
        <v>5</v>
      </c>
      <c r="E316" s="32">
        <v>382.59</v>
      </c>
      <c r="F316" s="33">
        <f t="shared" si="10"/>
        <v>1912.95</v>
      </c>
      <c r="I316" s="1"/>
      <c r="J316" s="1"/>
    </row>
    <row r="317" spans="1:10" ht="14.25" hidden="1" customHeight="1" x14ac:dyDescent="0.3">
      <c r="A317" s="27" t="s">
        <v>474</v>
      </c>
      <c r="B317" s="29" t="s">
        <v>475</v>
      </c>
      <c r="C317" s="27" t="s">
        <v>109</v>
      </c>
      <c r="D317" s="31">
        <v>5</v>
      </c>
      <c r="E317" s="32">
        <v>750.64</v>
      </c>
      <c r="F317" s="33">
        <f t="shared" si="10"/>
        <v>3753.2</v>
      </c>
      <c r="I317" s="1"/>
      <c r="J317" s="1"/>
    </row>
    <row r="318" spans="1:10" ht="14.25" hidden="1" customHeight="1" x14ac:dyDescent="0.3">
      <c r="A318" s="27" t="s">
        <v>476</v>
      </c>
      <c r="B318" s="29" t="s">
        <v>477</v>
      </c>
      <c r="C318" s="27" t="s">
        <v>109</v>
      </c>
      <c r="D318" s="31">
        <v>50</v>
      </c>
      <c r="E318" s="32">
        <v>36.979999999999997</v>
      </c>
      <c r="F318" s="33">
        <f t="shared" si="10"/>
        <v>1849</v>
      </c>
      <c r="I318" s="1"/>
      <c r="J318" s="1"/>
    </row>
    <row r="319" spans="1:10" ht="14.25" hidden="1" customHeight="1" x14ac:dyDescent="0.3">
      <c r="A319" s="27" t="s">
        <v>478</v>
      </c>
      <c r="B319" s="29" t="s">
        <v>479</v>
      </c>
      <c r="C319" s="27" t="s">
        <v>109</v>
      </c>
      <c r="D319" s="31">
        <v>10</v>
      </c>
      <c r="E319" s="32">
        <v>53.89</v>
      </c>
      <c r="F319" s="33">
        <f t="shared" si="10"/>
        <v>538.9</v>
      </c>
      <c r="I319" s="1"/>
      <c r="J319" s="1"/>
    </row>
    <row r="320" spans="1:10" ht="14.25" hidden="1" customHeight="1" x14ac:dyDescent="0.3">
      <c r="A320" s="27" t="s">
        <v>480</v>
      </c>
      <c r="B320" s="29" t="s">
        <v>481</v>
      </c>
      <c r="C320" s="27" t="s">
        <v>109</v>
      </c>
      <c r="D320" s="31">
        <v>10</v>
      </c>
      <c r="E320" s="32">
        <v>39.75</v>
      </c>
      <c r="F320" s="33">
        <f t="shared" si="10"/>
        <v>397.5</v>
      </c>
      <c r="I320" s="1"/>
      <c r="J320" s="1"/>
    </row>
    <row r="321" spans="1:10" ht="14.25" hidden="1" customHeight="1" x14ac:dyDescent="0.3">
      <c r="A321" s="27" t="s">
        <v>482</v>
      </c>
      <c r="B321" s="29" t="s">
        <v>483</v>
      </c>
      <c r="C321" s="27" t="s">
        <v>109</v>
      </c>
      <c r="D321" s="31">
        <v>30</v>
      </c>
      <c r="E321" s="32">
        <v>27.13</v>
      </c>
      <c r="F321" s="33">
        <f t="shared" si="10"/>
        <v>813.9</v>
      </c>
      <c r="I321" s="1"/>
      <c r="J321" s="1"/>
    </row>
    <row r="322" spans="1:10" ht="14.25" hidden="1" customHeight="1" x14ac:dyDescent="0.3">
      <c r="A322" s="27" t="s">
        <v>484</v>
      </c>
      <c r="B322" s="29" t="s">
        <v>463</v>
      </c>
      <c r="C322" s="27" t="s">
        <v>109</v>
      </c>
      <c r="D322" s="31">
        <v>30</v>
      </c>
      <c r="E322" s="32">
        <v>23.2</v>
      </c>
      <c r="F322" s="33">
        <f t="shared" si="10"/>
        <v>696</v>
      </c>
      <c r="I322" s="1"/>
      <c r="J322" s="1"/>
    </row>
    <row r="323" spans="1:10" ht="14.25" hidden="1" customHeight="1" x14ac:dyDescent="0.3">
      <c r="A323" s="27" t="s">
        <v>485</v>
      </c>
      <c r="B323" s="29" t="s">
        <v>486</v>
      </c>
      <c r="C323" s="27" t="s">
        <v>109</v>
      </c>
      <c r="D323" s="31">
        <v>10</v>
      </c>
      <c r="E323" s="32">
        <v>168.99</v>
      </c>
      <c r="F323" s="33">
        <f t="shared" si="10"/>
        <v>1689.9</v>
      </c>
      <c r="I323" s="1"/>
      <c r="J323" s="1"/>
    </row>
    <row r="324" spans="1:10" ht="14.25" hidden="1" customHeight="1" x14ac:dyDescent="0.3">
      <c r="A324" s="27" t="s">
        <v>487</v>
      </c>
      <c r="B324" s="29" t="s">
        <v>488</v>
      </c>
      <c r="C324" s="27" t="s">
        <v>109</v>
      </c>
      <c r="D324" s="31">
        <v>10</v>
      </c>
      <c r="E324" s="32">
        <v>21.86</v>
      </c>
      <c r="F324" s="33">
        <f t="shared" si="10"/>
        <v>218.6</v>
      </c>
      <c r="I324" s="1"/>
      <c r="J324" s="1"/>
    </row>
    <row r="325" spans="1:10" ht="14.25" hidden="1" customHeight="1" x14ac:dyDescent="0.3">
      <c r="A325" s="27" t="s">
        <v>490</v>
      </c>
      <c r="B325" s="29" t="s">
        <v>491</v>
      </c>
      <c r="C325" s="27" t="s">
        <v>9</v>
      </c>
      <c r="D325" s="31">
        <v>40</v>
      </c>
      <c r="E325" s="32">
        <v>142.11000000000001</v>
      </c>
      <c r="F325" s="33">
        <f t="shared" si="10"/>
        <v>5684.4</v>
      </c>
      <c r="I325" s="1"/>
      <c r="J325" s="1"/>
    </row>
    <row r="326" spans="1:10" ht="14.25" hidden="1" customHeight="1" x14ac:dyDescent="0.3">
      <c r="A326" s="27" t="s">
        <v>492</v>
      </c>
      <c r="B326" s="29" t="s">
        <v>493</v>
      </c>
      <c r="C326" s="27" t="s">
        <v>9</v>
      </c>
      <c r="D326" s="31">
        <v>20</v>
      </c>
      <c r="E326" s="32">
        <v>200.12</v>
      </c>
      <c r="F326" s="33">
        <f t="shared" si="10"/>
        <v>4002.4</v>
      </c>
      <c r="I326" s="1"/>
      <c r="J326" s="1"/>
    </row>
    <row r="327" spans="1:10" ht="14.25" hidden="1" customHeight="1" x14ac:dyDescent="0.3">
      <c r="A327" s="27" t="s">
        <v>494</v>
      </c>
      <c r="B327" s="29" t="s">
        <v>1219</v>
      </c>
      <c r="C327" s="27" t="s">
        <v>9</v>
      </c>
      <c r="D327" s="31">
        <v>40</v>
      </c>
      <c r="E327" s="32">
        <v>203.26</v>
      </c>
      <c r="F327" s="33">
        <f t="shared" si="10"/>
        <v>8130.4</v>
      </c>
      <c r="I327" s="1"/>
      <c r="J327" s="1"/>
    </row>
    <row r="328" spans="1:10" ht="14.25" hidden="1" customHeight="1" x14ac:dyDescent="0.3">
      <c r="A328" s="27" t="s">
        <v>495</v>
      </c>
      <c r="B328" s="29" t="s">
        <v>1220</v>
      </c>
      <c r="C328" s="27" t="s">
        <v>9</v>
      </c>
      <c r="D328" s="31">
        <v>40</v>
      </c>
      <c r="E328" s="32">
        <v>168.56</v>
      </c>
      <c r="F328" s="33">
        <f t="shared" si="10"/>
        <v>6742.4</v>
      </c>
      <c r="I328" s="1"/>
      <c r="J328" s="1"/>
    </row>
    <row r="329" spans="1:10" ht="14.25" hidden="1" customHeight="1" x14ac:dyDescent="0.3">
      <c r="A329" s="27" t="s">
        <v>496</v>
      </c>
      <c r="B329" s="29" t="s">
        <v>497</v>
      </c>
      <c r="C329" s="27" t="s">
        <v>9</v>
      </c>
      <c r="D329" s="31">
        <v>5</v>
      </c>
      <c r="E329" s="32">
        <v>119.45</v>
      </c>
      <c r="F329" s="33">
        <f t="shared" si="10"/>
        <v>597.25</v>
      </c>
      <c r="I329" s="1"/>
      <c r="J329" s="1"/>
    </row>
    <row r="330" spans="1:10" ht="14.25" hidden="1" customHeight="1" x14ac:dyDescent="0.3">
      <c r="A330" s="27" t="s">
        <v>498</v>
      </c>
      <c r="B330" s="29" t="s">
        <v>499</v>
      </c>
      <c r="C330" s="27" t="s">
        <v>9</v>
      </c>
      <c r="D330" s="31">
        <v>5</v>
      </c>
      <c r="E330" s="32">
        <v>131.52000000000001</v>
      </c>
      <c r="F330" s="33">
        <f t="shared" si="10"/>
        <v>657.6</v>
      </c>
      <c r="I330" s="1"/>
      <c r="J330" s="1"/>
    </row>
    <row r="331" spans="1:10" ht="14.25" hidden="1" customHeight="1" x14ac:dyDescent="0.3">
      <c r="A331" s="27" t="s">
        <v>500</v>
      </c>
      <c r="B331" s="29" t="s">
        <v>501</v>
      </c>
      <c r="C331" s="27" t="s">
        <v>9</v>
      </c>
      <c r="D331" s="31">
        <v>20</v>
      </c>
      <c r="E331" s="32">
        <v>261.27999999999997</v>
      </c>
      <c r="F331" s="33">
        <f t="shared" si="10"/>
        <v>5225.6000000000004</v>
      </c>
      <c r="I331" s="1"/>
      <c r="J331" s="1"/>
    </row>
    <row r="332" spans="1:10" ht="14.25" hidden="1" customHeight="1" x14ac:dyDescent="0.3">
      <c r="A332" s="27" t="s">
        <v>502</v>
      </c>
      <c r="B332" s="29" t="s">
        <v>503</v>
      </c>
      <c r="C332" s="27" t="s">
        <v>9</v>
      </c>
      <c r="D332" s="31">
        <v>20</v>
      </c>
      <c r="E332" s="32">
        <v>25.18</v>
      </c>
      <c r="F332" s="33">
        <f t="shared" si="10"/>
        <v>503.6</v>
      </c>
      <c r="I332" s="1"/>
      <c r="J332" s="1"/>
    </row>
    <row r="333" spans="1:10" ht="14.25" hidden="1" customHeight="1" x14ac:dyDescent="0.3">
      <c r="A333" s="27" t="s">
        <v>504</v>
      </c>
      <c r="B333" s="29" t="s">
        <v>505</v>
      </c>
      <c r="C333" s="27" t="s">
        <v>9</v>
      </c>
      <c r="D333" s="31">
        <v>20</v>
      </c>
      <c r="E333" s="32">
        <v>468.32</v>
      </c>
      <c r="F333" s="33">
        <f t="shared" si="10"/>
        <v>9366.4</v>
      </c>
      <c r="I333" s="1"/>
      <c r="J333" s="1"/>
    </row>
    <row r="334" spans="1:10" ht="14.25" hidden="1" customHeight="1" x14ac:dyDescent="0.3">
      <c r="A334" s="27" t="s">
        <v>507</v>
      </c>
      <c r="B334" s="29" t="s">
        <v>508</v>
      </c>
      <c r="C334" s="27" t="s">
        <v>109</v>
      </c>
      <c r="D334" s="31">
        <v>40</v>
      </c>
      <c r="E334" s="32">
        <v>41.97</v>
      </c>
      <c r="F334" s="33">
        <f t="shared" si="10"/>
        <v>1678.8</v>
      </c>
      <c r="I334" s="1"/>
      <c r="J334" s="1"/>
    </row>
    <row r="335" spans="1:10" ht="14.25" hidden="1" customHeight="1" x14ac:dyDescent="0.3">
      <c r="A335" s="27" t="s">
        <v>509</v>
      </c>
      <c r="B335" s="29" t="s">
        <v>510</v>
      </c>
      <c r="C335" s="27" t="s">
        <v>109</v>
      </c>
      <c r="D335" s="31">
        <v>20</v>
      </c>
      <c r="E335" s="32">
        <v>47.51</v>
      </c>
      <c r="F335" s="33">
        <f t="shared" si="10"/>
        <v>950.2</v>
      </c>
      <c r="I335" s="1"/>
      <c r="J335" s="1"/>
    </row>
    <row r="336" spans="1:10" ht="14.25" hidden="1" customHeight="1" x14ac:dyDescent="0.3">
      <c r="A336" s="27" t="s">
        <v>511</v>
      </c>
      <c r="B336" s="29" t="s">
        <v>512</v>
      </c>
      <c r="C336" s="27" t="s">
        <v>35</v>
      </c>
      <c r="D336" s="31">
        <v>20</v>
      </c>
      <c r="E336" s="32">
        <v>85.99</v>
      </c>
      <c r="F336" s="33">
        <f t="shared" si="10"/>
        <v>1719.8</v>
      </c>
      <c r="I336" s="1"/>
      <c r="J336" s="1"/>
    </row>
    <row r="337" spans="1:10" ht="14.25" hidden="1" customHeight="1" x14ac:dyDescent="0.3">
      <c r="A337" s="27" t="s">
        <v>513</v>
      </c>
      <c r="B337" s="29" t="s">
        <v>514</v>
      </c>
      <c r="C337" s="27" t="s">
        <v>9</v>
      </c>
      <c r="D337" s="31">
        <v>30</v>
      </c>
      <c r="E337" s="32">
        <v>377.64</v>
      </c>
      <c r="F337" s="33">
        <f t="shared" si="10"/>
        <v>11329.2</v>
      </c>
      <c r="I337" s="1"/>
      <c r="J337" s="1"/>
    </row>
    <row r="338" spans="1:10" ht="14.25" hidden="1" customHeight="1" x14ac:dyDescent="0.3">
      <c r="A338" s="27" t="s">
        <v>515</v>
      </c>
      <c r="B338" s="29" t="s">
        <v>516</v>
      </c>
      <c r="C338" s="27" t="s">
        <v>9</v>
      </c>
      <c r="D338" s="31">
        <v>15</v>
      </c>
      <c r="E338" s="32">
        <v>595.36</v>
      </c>
      <c r="F338" s="33">
        <f t="shared" si="10"/>
        <v>8930.4</v>
      </c>
      <c r="I338" s="1"/>
      <c r="J338" s="1"/>
    </row>
    <row r="339" spans="1:10" ht="14.25" hidden="1" customHeight="1" x14ac:dyDescent="0.3">
      <c r="A339" s="27" t="s">
        <v>517</v>
      </c>
      <c r="B339" s="29" t="s">
        <v>518</v>
      </c>
      <c r="C339" s="27" t="s">
        <v>9</v>
      </c>
      <c r="D339" s="31">
        <v>15</v>
      </c>
      <c r="E339" s="32">
        <v>659.66</v>
      </c>
      <c r="F339" s="33">
        <f t="shared" si="10"/>
        <v>9894.9</v>
      </c>
      <c r="I339" s="1"/>
      <c r="J339" s="1"/>
    </row>
    <row r="340" spans="1:10" ht="14.25" hidden="1" customHeight="1" x14ac:dyDescent="0.3">
      <c r="A340" s="27" t="s">
        <v>519</v>
      </c>
      <c r="B340" s="29" t="s">
        <v>1222</v>
      </c>
      <c r="C340" s="27" t="s">
        <v>109</v>
      </c>
      <c r="D340" s="31">
        <v>10</v>
      </c>
      <c r="E340" s="32">
        <v>456.3</v>
      </c>
      <c r="F340" s="33">
        <f t="shared" si="10"/>
        <v>4563</v>
      </c>
      <c r="I340" s="1"/>
      <c r="J340" s="1"/>
    </row>
    <row r="341" spans="1:10" ht="14.25" hidden="1" customHeight="1" x14ac:dyDescent="0.3">
      <c r="A341" s="27" t="s">
        <v>521</v>
      </c>
      <c r="B341" s="29" t="s">
        <v>1224</v>
      </c>
      <c r="C341" s="27" t="s">
        <v>9</v>
      </c>
      <c r="D341" s="31">
        <v>50</v>
      </c>
      <c r="E341" s="32">
        <v>84.07</v>
      </c>
      <c r="F341" s="33">
        <f t="shared" si="10"/>
        <v>4203.5</v>
      </c>
      <c r="I341" s="1"/>
      <c r="J341" s="1"/>
    </row>
    <row r="342" spans="1:10" ht="14.25" hidden="1" customHeight="1" x14ac:dyDescent="0.3">
      <c r="A342" s="27" t="s">
        <v>522</v>
      </c>
      <c r="B342" s="29" t="s">
        <v>1225</v>
      </c>
      <c r="C342" s="27" t="s">
        <v>9</v>
      </c>
      <c r="D342" s="31">
        <v>200</v>
      </c>
      <c r="E342" s="32">
        <v>42.57</v>
      </c>
      <c r="F342" s="33">
        <f t="shared" si="10"/>
        <v>8514</v>
      </c>
      <c r="I342" s="1"/>
      <c r="J342" s="1"/>
    </row>
    <row r="343" spans="1:10" ht="14.25" hidden="1" customHeight="1" x14ac:dyDescent="0.3">
      <c r="A343" s="27" t="s">
        <v>523</v>
      </c>
      <c r="B343" s="29" t="s">
        <v>1226</v>
      </c>
      <c r="C343" s="27" t="s">
        <v>9</v>
      </c>
      <c r="D343" s="31">
        <v>1000</v>
      </c>
      <c r="E343" s="32">
        <v>37.880000000000003</v>
      </c>
      <c r="F343" s="33">
        <f t="shared" si="10"/>
        <v>37880</v>
      </c>
      <c r="I343" s="1"/>
      <c r="J343" s="1"/>
    </row>
    <row r="344" spans="1:10" ht="14.25" hidden="1" customHeight="1" x14ac:dyDescent="0.3">
      <c r="A344" s="27" t="s">
        <v>524</v>
      </c>
      <c r="B344" s="29" t="s">
        <v>1227</v>
      </c>
      <c r="C344" s="27" t="s">
        <v>9</v>
      </c>
      <c r="D344" s="31">
        <v>500</v>
      </c>
      <c r="E344" s="32">
        <v>20.81</v>
      </c>
      <c r="F344" s="33">
        <f t="shared" si="10"/>
        <v>10405</v>
      </c>
      <c r="I344" s="1"/>
      <c r="J344" s="1"/>
    </row>
    <row r="345" spans="1:10" ht="14.25" hidden="1" customHeight="1" x14ac:dyDescent="0.3">
      <c r="A345" s="27" t="s">
        <v>525</v>
      </c>
      <c r="B345" s="29" t="s">
        <v>1228</v>
      </c>
      <c r="C345" s="27" t="s">
        <v>9</v>
      </c>
      <c r="D345" s="31">
        <v>1000</v>
      </c>
      <c r="E345" s="32">
        <v>12.56</v>
      </c>
      <c r="F345" s="33">
        <f t="shared" ref="F345:F408" si="11">TRUNC(D345*E345,2)</f>
        <v>12560</v>
      </c>
      <c r="I345" s="1"/>
      <c r="J345" s="1"/>
    </row>
    <row r="346" spans="1:10" ht="14.25" hidden="1" customHeight="1" x14ac:dyDescent="0.3">
      <c r="A346" s="27" t="s">
        <v>526</v>
      </c>
      <c r="B346" s="29" t="s">
        <v>1229</v>
      </c>
      <c r="C346" s="27" t="s">
        <v>35</v>
      </c>
      <c r="D346" s="31">
        <v>100</v>
      </c>
      <c r="E346" s="32">
        <v>3.19</v>
      </c>
      <c r="F346" s="33">
        <f t="shared" si="11"/>
        <v>319</v>
      </c>
      <c r="I346" s="1"/>
      <c r="J346" s="1"/>
    </row>
    <row r="347" spans="1:10" ht="14.25" hidden="1" customHeight="1" x14ac:dyDescent="0.3">
      <c r="A347" s="27" t="s">
        <v>527</v>
      </c>
      <c r="B347" s="29" t="s">
        <v>1230</v>
      </c>
      <c r="C347" s="27" t="s">
        <v>35</v>
      </c>
      <c r="D347" s="31">
        <v>500</v>
      </c>
      <c r="E347" s="32">
        <v>10.039999999999999</v>
      </c>
      <c r="F347" s="33">
        <f t="shared" si="11"/>
        <v>5020</v>
      </c>
      <c r="I347" s="1"/>
      <c r="J347" s="1"/>
    </row>
    <row r="348" spans="1:10" ht="14.25" hidden="1" customHeight="1" x14ac:dyDescent="0.3">
      <c r="A348" s="27" t="s">
        <v>528</v>
      </c>
      <c r="B348" s="29" t="s">
        <v>1231</v>
      </c>
      <c r="C348" s="27" t="s">
        <v>35</v>
      </c>
      <c r="D348" s="31">
        <v>300</v>
      </c>
      <c r="E348" s="32">
        <v>22.84</v>
      </c>
      <c r="F348" s="33">
        <f t="shared" si="11"/>
        <v>6852</v>
      </c>
      <c r="I348" s="1"/>
      <c r="J348" s="1"/>
    </row>
    <row r="349" spans="1:10" ht="14.25" hidden="1" customHeight="1" x14ac:dyDescent="0.3">
      <c r="A349" s="27" t="s">
        <v>529</v>
      </c>
      <c r="B349" s="29" t="s">
        <v>1232</v>
      </c>
      <c r="C349" s="27" t="s">
        <v>9</v>
      </c>
      <c r="D349" s="31">
        <v>500</v>
      </c>
      <c r="E349" s="32">
        <v>24.48</v>
      </c>
      <c r="F349" s="33">
        <f t="shared" si="11"/>
        <v>12240</v>
      </c>
      <c r="I349" s="1"/>
      <c r="J349" s="1"/>
    </row>
    <row r="350" spans="1:10" ht="14.25" hidden="1" customHeight="1" x14ac:dyDescent="0.3">
      <c r="A350" s="27" t="s">
        <v>530</v>
      </c>
      <c r="B350" s="29" t="s">
        <v>531</v>
      </c>
      <c r="C350" s="27" t="s">
        <v>35</v>
      </c>
      <c r="D350" s="31">
        <v>500</v>
      </c>
      <c r="E350" s="32">
        <v>16.34</v>
      </c>
      <c r="F350" s="33">
        <f t="shared" si="11"/>
        <v>8170</v>
      </c>
      <c r="I350" s="1"/>
      <c r="J350" s="1"/>
    </row>
    <row r="351" spans="1:10" ht="14.25" hidden="1" customHeight="1" x14ac:dyDescent="0.3">
      <c r="A351" s="27" t="s">
        <v>533</v>
      </c>
      <c r="B351" s="29" t="s">
        <v>1234</v>
      </c>
      <c r="C351" s="27" t="s">
        <v>9</v>
      </c>
      <c r="D351" s="31">
        <v>5000</v>
      </c>
      <c r="E351" s="32">
        <v>9.2799999999999994</v>
      </c>
      <c r="F351" s="33">
        <f t="shared" si="11"/>
        <v>46400</v>
      </c>
      <c r="I351" s="1"/>
      <c r="J351" s="1"/>
    </row>
    <row r="352" spans="1:10" ht="14.25" hidden="1" customHeight="1" x14ac:dyDescent="0.3">
      <c r="A352" s="27" t="s">
        <v>534</v>
      </c>
      <c r="B352" s="29" t="s">
        <v>1235</v>
      </c>
      <c r="C352" s="27" t="s">
        <v>9</v>
      </c>
      <c r="D352" s="31">
        <v>300</v>
      </c>
      <c r="E352" s="32">
        <v>2.4300000000000002</v>
      </c>
      <c r="F352" s="33">
        <f t="shared" si="11"/>
        <v>729</v>
      </c>
      <c r="I352" s="1"/>
      <c r="J352" s="1"/>
    </row>
    <row r="353" spans="1:10" ht="14.25" hidden="1" customHeight="1" x14ac:dyDescent="0.3">
      <c r="A353" s="27" t="s">
        <v>535</v>
      </c>
      <c r="B353" s="29" t="s">
        <v>1236</v>
      </c>
      <c r="C353" s="27" t="s">
        <v>9</v>
      </c>
      <c r="D353" s="31">
        <v>1000</v>
      </c>
      <c r="E353" s="32">
        <v>2.31</v>
      </c>
      <c r="F353" s="33">
        <f t="shared" si="11"/>
        <v>2310</v>
      </c>
      <c r="I353" s="1"/>
      <c r="J353" s="1"/>
    </row>
    <row r="354" spans="1:10" ht="14.25" hidden="1" customHeight="1" x14ac:dyDescent="0.3">
      <c r="A354" s="27" t="s">
        <v>536</v>
      </c>
      <c r="B354" s="29" t="s">
        <v>1237</v>
      </c>
      <c r="C354" s="27" t="s">
        <v>9</v>
      </c>
      <c r="D354" s="31">
        <v>500</v>
      </c>
      <c r="E354" s="32">
        <v>3.3</v>
      </c>
      <c r="F354" s="33">
        <f t="shared" si="11"/>
        <v>1650</v>
      </c>
      <c r="I354" s="1"/>
      <c r="J354" s="1"/>
    </row>
    <row r="355" spans="1:10" ht="14.25" hidden="1" customHeight="1" x14ac:dyDescent="0.3">
      <c r="A355" s="27" t="s">
        <v>537</v>
      </c>
      <c r="B355" s="29" t="s">
        <v>1238</v>
      </c>
      <c r="C355" s="27" t="s">
        <v>9</v>
      </c>
      <c r="D355" s="31">
        <v>3000</v>
      </c>
      <c r="E355" s="32">
        <v>2.8</v>
      </c>
      <c r="F355" s="33">
        <f t="shared" si="11"/>
        <v>8400</v>
      </c>
      <c r="I355" s="1"/>
      <c r="J355" s="1"/>
    </row>
    <row r="356" spans="1:10" ht="14.25" hidden="1" customHeight="1" x14ac:dyDescent="0.3">
      <c r="A356" s="27" t="s">
        <v>538</v>
      </c>
      <c r="B356" s="29" t="s">
        <v>1239</v>
      </c>
      <c r="C356" s="27" t="s">
        <v>9</v>
      </c>
      <c r="D356" s="31">
        <v>300</v>
      </c>
      <c r="E356" s="32">
        <v>22.14</v>
      </c>
      <c r="F356" s="33">
        <f t="shared" si="11"/>
        <v>6642</v>
      </c>
      <c r="I356" s="1"/>
      <c r="J356" s="1"/>
    </row>
    <row r="357" spans="1:10" ht="14.25" hidden="1" customHeight="1" x14ac:dyDescent="0.3">
      <c r="A357" s="27" t="s">
        <v>539</v>
      </c>
      <c r="B357" s="29" t="s">
        <v>1240</v>
      </c>
      <c r="C357" s="27" t="s">
        <v>9</v>
      </c>
      <c r="D357" s="31">
        <v>1500</v>
      </c>
      <c r="E357" s="32">
        <v>12.29</v>
      </c>
      <c r="F357" s="33">
        <f t="shared" si="11"/>
        <v>18435</v>
      </c>
      <c r="I357" s="1"/>
      <c r="J357" s="1"/>
    </row>
    <row r="358" spans="1:10" ht="14.25" hidden="1" customHeight="1" x14ac:dyDescent="0.3">
      <c r="A358" s="27" t="s">
        <v>540</v>
      </c>
      <c r="B358" s="29" t="s">
        <v>1241</v>
      </c>
      <c r="C358" s="27" t="s">
        <v>9</v>
      </c>
      <c r="D358" s="31">
        <v>1000</v>
      </c>
      <c r="E358" s="32">
        <v>13.14</v>
      </c>
      <c r="F358" s="33">
        <f t="shared" si="11"/>
        <v>13140</v>
      </c>
      <c r="I358" s="1"/>
      <c r="J358" s="1"/>
    </row>
    <row r="359" spans="1:10" ht="14.25" hidden="1" customHeight="1" x14ac:dyDescent="0.3">
      <c r="A359" s="27" t="s">
        <v>541</v>
      </c>
      <c r="B359" s="29" t="s">
        <v>1242</v>
      </c>
      <c r="C359" s="27" t="s">
        <v>9</v>
      </c>
      <c r="D359" s="31">
        <v>300</v>
      </c>
      <c r="E359" s="32">
        <v>14.16</v>
      </c>
      <c r="F359" s="33">
        <f t="shared" si="11"/>
        <v>4248</v>
      </c>
      <c r="I359" s="1"/>
      <c r="J359" s="1"/>
    </row>
    <row r="360" spans="1:10" ht="14.25" hidden="1" customHeight="1" x14ac:dyDescent="0.3">
      <c r="A360" s="27" t="s">
        <v>542</v>
      </c>
      <c r="B360" s="29" t="s">
        <v>1243</v>
      </c>
      <c r="C360" s="27" t="s">
        <v>9</v>
      </c>
      <c r="D360" s="31">
        <v>500</v>
      </c>
      <c r="E360" s="32">
        <v>13.32</v>
      </c>
      <c r="F360" s="33">
        <f t="shared" si="11"/>
        <v>6660</v>
      </c>
      <c r="I360" s="1"/>
      <c r="J360" s="1"/>
    </row>
    <row r="361" spans="1:10" ht="14.25" hidden="1" customHeight="1" x14ac:dyDescent="0.3">
      <c r="A361" s="27" t="s">
        <v>543</v>
      </c>
      <c r="B361" s="29" t="s">
        <v>1244</v>
      </c>
      <c r="C361" s="27" t="s">
        <v>9</v>
      </c>
      <c r="D361" s="31">
        <v>3000</v>
      </c>
      <c r="E361" s="32">
        <v>12.92</v>
      </c>
      <c r="F361" s="33">
        <f t="shared" si="11"/>
        <v>38760</v>
      </c>
      <c r="I361" s="1"/>
      <c r="J361" s="1"/>
    </row>
    <row r="362" spans="1:10" ht="14.25" hidden="1" customHeight="1" x14ac:dyDescent="0.3">
      <c r="A362" s="27" t="s">
        <v>544</v>
      </c>
      <c r="B362" s="29" t="s">
        <v>1245</v>
      </c>
      <c r="C362" s="27" t="s">
        <v>9</v>
      </c>
      <c r="D362" s="31">
        <v>500</v>
      </c>
      <c r="E362" s="32">
        <v>10.58</v>
      </c>
      <c r="F362" s="33">
        <f t="shared" si="11"/>
        <v>5290</v>
      </c>
      <c r="I362" s="1"/>
      <c r="J362" s="1"/>
    </row>
    <row r="363" spans="1:10" ht="14.25" hidden="1" customHeight="1" x14ac:dyDescent="0.3">
      <c r="A363" s="27" t="s">
        <v>545</v>
      </c>
      <c r="B363" s="29" t="s">
        <v>1246</v>
      </c>
      <c r="C363" s="27" t="s">
        <v>9</v>
      </c>
      <c r="D363" s="31">
        <v>3000</v>
      </c>
      <c r="E363" s="32">
        <v>9.75</v>
      </c>
      <c r="F363" s="33">
        <f t="shared" si="11"/>
        <v>29250</v>
      </c>
      <c r="I363" s="1"/>
      <c r="J363" s="1"/>
    </row>
    <row r="364" spans="1:10" ht="14.25" hidden="1" customHeight="1" x14ac:dyDescent="0.3">
      <c r="A364" s="27" t="s">
        <v>546</v>
      </c>
      <c r="B364" s="29" t="s">
        <v>1247</v>
      </c>
      <c r="C364" s="27" t="s">
        <v>9</v>
      </c>
      <c r="D364" s="31">
        <v>600</v>
      </c>
      <c r="E364" s="32">
        <v>36.61</v>
      </c>
      <c r="F364" s="33">
        <f t="shared" si="11"/>
        <v>21966</v>
      </c>
      <c r="I364" s="1"/>
      <c r="J364" s="1"/>
    </row>
    <row r="365" spans="1:10" ht="14.25" hidden="1" customHeight="1" x14ac:dyDescent="0.3">
      <c r="A365" s="27" t="s">
        <v>547</v>
      </c>
      <c r="B365" s="29" t="s">
        <v>548</v>
      </c>
      <c r="C365" s="27" t="s">
        <v>9</v>
      </c>
      <c r="D365" s="31">
        <v>400</v>
      </c>
      <c r="E365" s="32">
        <v>11.54</v>
      </c>
      <c r="F365" s="33">
        <f t="shared" si="11"/>
        <v>4616</v>
      </c>
      <c r="I365" s="1"/>
      <c r="J365" s="1"/>
    </row>
    <row r="366" spans="1:10" ht="14.25" hidden="1" customHeight="1" x14ac:dyDescent="0.3">
      <c r="A366" s="27" t="s">
        <v>549</v>
      </c>
      <c r="B366" s="29" t="s">
        <v>550</v>
      </c>
      <c r="C366" s="27" t="s">
        <v>9</v>
      </c>
      <c r="D366" s="31">
        <v>400</v>
      </c>
      <c r="E366" s="32">
        <v>17.82</v>
      </c>
      <c r="F366" s="33">
        <f t="shared" si="11"/>
        <v>7128</v>
      </c>
      <c r="I366" s="1"/>
      <c r="J366" s="1"/>
    </row>
    <row r="367" spans="1:10" ht="14.25" hidden="1" customHeight="1" x14ac:dyDescent="0.3">
      <c r="A367" s="27" t="s">
        <v>551</v>
      </c>
      <c r="B367" s="29" t="s">
        <v>552</v>
      </c>
      <c r="C367" s="27" t="s">
        <v>9</v>
      </c>
      <c r="D367" s="31">
        <v>300</v>
      </c>
      <c r="E367" s="32">
        <v>17.059999999999999</v>
      </c>
      <c r="F367" s="33">
        <f t="shared" si="11"/>
        <v>5118</v>
      </c>
      <c r="I367" s="1"/>
      <c r="J367" s="1"/>
    </row>
    <row r="368" spans="1:10" ht="14.25" hidden="1" customHeight="1" x14ac:dyDescent="0.3">
      <c r="A368" s="27" t="s">
        <v>553</v>
      </c>
      <c r="B368" s="29" t="s">
        <v>554</v>
      </c>
      <c r="C368" s="27" t="s">
        <v>9</v>
      </c>
      <c r="D368" s="31">
        <v>300</v>
      </c>
      <c r="E368" s="32">
        <v>7.28</v>
      </c>
      <c r="F368" s="33">
        <f t="shared" si="11"/>
        <v>2184</v>
      </c>
      <c r="I368" s="1"/>
      <c r="J368" s="1"/>
    </row>
    <row r="369" spans="1:10" ht="14.25" hidden="1" customHeight="1" x14ac:dyDescent="0.3">
      <c r="A369" s="27" t="s">
        <v>555</v>
      </c>
      <c r="B369" s="29" t="s">
        <v>556</v>
      </c>
      <c r="C369" s="27" t="s">
        <v>9</v>
      </c>
      <c r="D369" s="31">
        <v>300</v>
      </c>
      <c r="E369" s="32">
        <v>21.29</v>
      </c>
      <c r="F369" s="33">
        <f t="shared" si="11"/>
        <v>6387</v>
      </c>
      <c r="I369" s="1"/>
      <c r="J369" s="1"/>
    </row>
    <row r="370" spans="1:10" ht="14.25" hidden="1" customHeight="1" x14ac:dyDescent="0.3">
      <c r="A370" s="27" t="s">
        <v>557</v>
      </c>
      <c r="B370" s="29" t="s">
        <v>558</v>
      </c>
      <c r="C370" s="27" t="s">
        <v>9</v>
      </c>
      <c r="D370" s="31">
        <v>500</v>
      </c>
      <c r="E370" s="32">
        <v>19.5</v>
      </c>
      <c r="F370" s="33">
        <f t="shared" si="11"/>
        <v>9750</v>
      </c>
      <c r="I370" s="1"/>
      <c r="J370" s="1"/>
    </row>
    <row r="371" spans="1:10" ht="14.25" hidden="1" customHeight="1" x14ac:dyDescent="0.3">
      <c r="A371" s="27" t="s">
        <v>559</v>
      </c>
      <c r="B371" s="29" t="s">
        <v>560</v>
      </c>
      <c r="C371" s="27" t="s">
        <v>9</v>
      </c>
      <c r="D371" s="31">
        <v>800</v>
      </c>
      <c r="E371" s="32">
        <v>26.63</v>
      </c>
      <c r="F371" s="33">
        <f t="shared" si="11"/>
        <v>21304</v>
      </c>
      <c r="I371" s="1"/>
      <c r="J371" s="1"/>
    </row>
    <row r="372" spans="1:10" ht="14.25" hidden="1" customHeight="1" x14ac:dyDescent="0.3">
      <c r="A372" s="27" t="s">
        <v>561</v>
      </c>
      <c r="B372" s="29" t="s">
        <v>562</v>
      </c>
      <c r="C372" s="27" t="s">
        <v>9</v>
      </c>
      <c r="D372" s="31">
        <v>1000</v>
      </c>
      <c r="E372" s="32">
        <v>15.31</v>
      </c>
      <c r="F372" s="33">
        <f t="shared" si="11"/>
        <v>15310</v>
      </c>
      <c r="I372" s="1"/>
      <c r="J372" s="1"/>
    </row>
    <row r="373" spans="1:10" ht="14.25" hidden="1" customHeight="1" x14ac:dyDescent="0.3">
      <c r="A373" s="27" t="s">
        <v>563</v>
      </c>
      <c r="B373" s="29" t="s">
        <v>564</v>
      </c>
      <c r="C373" s="27" t="s">
        <v>9</v>
      </c>
      <c r="D373" s="31">
        <v>300</v>
      </c>
      <c r="E373" s="32">
        <v>20.77</v>
      </c>
      <c r="F373" s="33">
        <f t="shared" si="11"/>
        <v>6231</v>
      </c>
      <c r="I373" s="1"/>
      <c r="J373" s="1"/>
    </row>
    <row r="374" spans="1:10" ht="14.25" hidden="1" customHeight="1" x14ac:dyDescent="0.3">
      <c r="A374" s="27" t="s">
        <v>565</v>
      </c>
      <c r="B374" s="29" t="s">
        <v>566</v>
      </c>
      <c r="C374" s="27" t="s">
        <v>9</v>
      </c>
      <c r="D374" s="31">
        <v>300</v>
      </c>
      <c r="E374" s="32">
        <v>20.34</v>
      </c>
      <c r="F374" s="33">
        <f t="shared" si="11"/>
        <v>6102</v>
      </c>
      <c r="I374" s="1"/>
      <c r="J374" s="1"/>
    </row>
    <row r="375" spans="1:10" ht="14.25" hidden="1" customHeight="1" x14ac:dyDescent="0.3">
      <c r="A375" s="27" t="s">
        <v>568</v>
      </c>
      <c r="B375" s="29" t="s">
        <v>569</v>
      </c>
      <c r="C375" s="27" t="s">
        <v>161</v>
      </c>
      <c r="D375" s="31">
        <v>100</v>
      </c>
      <c r="E375" s="32">
        <v>66.510000000000005</v>
      </c>
      <c r="F375" s="33">
        <f t="shared" si="11"/>
        <v>6651</v>
      </c>
      <c r="I375" s="1"/>
      <c r="J375" s="1"/>
    </row>
    <row r="376" spans="1:10" ht="14.25" hidden="1" customHeight="1" x14ac:dyDescent="0.3">
      <c r="A376" s="27" t="s">
        <v>570</v>
      </c>
      <c r="B376" s="29" t="s">
        <v>571</v>
      </c>
      <c r="C376" s="27" t="s">
        <v>109</v>
      </c>
      <c r="D376" s="31">
        <v>50</v>
      </c>
      <c r="E376" s="32">
        <v>2.68</v>
      </c>
      <c r="F376" s="33">
        <f t="shared" si="11"/>
        <v>134</v>
      </c>
      <c r="I376" s="1"/>
      <c r="J376" s="1"/>
    </row>
    <row r="377" spans="1:10" ht="14.25" hidden="1" customHeight="1" x14ac:dyDescent="0.3">
      <c r="A377" s="27" t="s">
        <v>572</v>
      </c>
      <c r="B377" s="29" t="s">
        <v>1249</v>
      </c>
      <c r="C377" s="27" t="s">
        <v>109</v>
      </c>
      <c r="D377" s="31">
        <v>50</v>
      </c>
      <c r="E377" s="32">
        <v>4.01</v>
      </c>
      <c r="F377" s="33">
        <f t="shared" si="11"/>
        <v>200.5</v>
      </c>
      <c r="I377" s="1"/>
      <c r="J377" s="1"/>
    </row>
    <row r="378" spans="1:10" ht="14.25" hidden="1" customHeight="1" x14ac:dyDescent="0.3">
      <c r="A378" s="27" t="s">
        <v>573</v>
      </c>
      <c r="B378" s="29" t="s">
        <v>574</v>
      </c>
      <c r="C378" s="27" t="s">
        <v>109</v>
      </c>
      <c r="D378" s="31">
        <v>50</v>
      </c>
      <c r="E378" s="32">
        <v>5.76</v>
      </c>
      <c r="F378" s="33">
        <f t="shared" si="11"/>
        <v>288</v>
      </c>
      <c r="I378" s="1"/>
      <c r="J378" s="1"/>
    </row>
    <row r="379" spans="1:10" ht="14.25" hidden="1" customHeight="1" x14ac:dyDescent="0.3">
      <c r="A379" s="27" t="s">
        <v>575</v>
      </c>
      <c r="B379" s="29" t="s">
        <v>576</v>
      </c>
      <c r="C379" s="27" t="s">
        <v>109</v>
      </c>
      <c r="D379" s="31">
        <v>50</v>
      </c>
      <c r="E379" s="32">
        <v>8.7799999999999994</v>
      </c>
      <c r="F379" s="33">
        <f t="shared" si="11"/>
        <v>439</v>
      </c>
      <c r="I379" s="1"/>
      <c r="J379" s="1"/>
    </row>
    <row r="380" spans="1:10" ht="14.25" hidden="1" customHeight="1" x14ac:dyDescent="0.3">
      <c r="A380" s="27" t="s">
        <v>577</v>
      </c>
      <c r="B380" s="29" t="s">
        <v>1250</v>
      </c>
      <c r="C380" s="27" t="s">
        <v>35</v>
      </c>
      <c r="D380" s="31">
        <v>500</v>
      </c>
      <c r="E380" s="32">
        <v>2.5099999999999998</v>
      </c>
      <c r="F380" s="33">
        <f t="shared" si="11"/>
        <v>1255</v>
      </c>
      <c r="I380" s="1"/>
      <c r="J380" s="1"/>
    </row>
    <row r="381" spans="1:10" ht="14.25" hidden="1" customHeight="1" x14ac:dyDescent="0.3">
      <c r="A381" s="27" t="s">
        <v>578</v>
      </c>
      <c r="B381" s="29" t="s">
        <v>1251</v>
      </c>
      <c r="C381" s="27" t="s">
        <v>35</v>
      </c>
      <c r="D381" s="31">
        <v>500</v>
      </c>
      <c r="E381" s="32">
        <v>3.76</v>
      </c>
      <c r="F381" s="33">
        <f t="shared" si="11"/>
        <v>1880</v>
      </c>
      <c r="I381" s="1"/>
      <c r="J381" s="1"/>
    </row>
    <row r="382" spans="1:10" ht="14.25" hidden="1" customHeight="1" x14ac:dyDescent="0.3">
      <c r="A382" s="27" t="s">
        <v>579</v>
      </c>
      <c r="B382" s="29" t="s">
        <v>1252</v>
      </c>
      <c r="C382" s="27" t="s">
        <v>35</v>
      </c>
      <c r="D382" s="31">
        <v>500</v>
      </c>
      <c r="E382" s="32">
        <v>7.69</v>
      </c>
      <c r="F382" s="33">
        <f t="shared" si="11"/>
        <v>3845</v>
      </c>
      <c r="I382" s="1"/>
      <c r="J382" s="1"/>
    </row>
    <row r="383" spans="1:10" ht="14.25" hidden="1" customHeight="1" x14ac:dyDescent="0.3">
      <c r="A383" s="27" t="s">
        <v>580</v>
      </c>
      <c r="B383" s="29" t="s">
        <v>1253</v>
      </c>
      <c r="C383" s="27" t="s">
        <v>109</v>
      </c>
      <c r="D383" s="31">
        <v>50</v>
      </c>
      <c r="E383" s="32">
        <v>22.07</v>
      </c>
      <c r="F383" s="33">
        <f t="shared" si="11"/>
        <v>1103.5</v>
      </c>
      <c r="I383" s="1"/>
      <c r="J383" s="1"/>
    </row>
    <row r="384" spans="1:10" ht="14.25" hidden="1" customHeight="1" x14ac:dyDescent="0.3">
      <c r="A384" s="27" t="s">
        <v>581</v>
      </c>
      <c r="B384" s="29" t="s">
        <v>1254</v>
      </c>
      <c r="C384" s="27" t="s">
        <v>109</v>
      </c>
      <c r="D384" s="31">
        <v>50</v>
      </c>
      <c r="E384" s="32">
        <v>34.97</v>
      </c>
      <c r="F384" s="33">
        <f t="shared" si="11"/>
        <v>1748.5</v>
      </c>
      <c r="I384" s="1"/>
      <c r="J384" s="1"/>
    </row>
    <row r="385" spans="1:10" ht="14.25" hidden="1" customHeight="1" x14ac:dyDescent="0.3">
      <c r="A385" s="27" t="s">
        <v>582</v>
      </c>
      <c r="B385" s="29" t="s">
        <v>1255</v>
      </c>
      <c r="C385" s="27" t="s">
        <v>109</v>
      </c>
      <c r="D385" s="31">
        <v>50</v>
      </c>
      <c r="E385" s="32">
        <v>21.59</v>
      </c>
      <c r="F385" s="33">
        <f t="shared" si="11"/>
        <v>1079.5</v>
      </c>
      <c r="I385" s="1"/>
      <c r="J385" s="1"/>
    </row>
    <row r="386" spans="1:10" ht="14.25" hidden="1" customHeight="1" x14ac:dyDescent="0.3">
      <c r="A386" s="27" t="s">
        <v>583</v>
      </c>
      <c r="B386" s="29" t="s">
        <v>1256</v>
      </c>
      <c r="C386" s="27" t="s">
        <v>109</v>
      </c>
      <c r="D386" s="31">
        <v>50</v>
      </c>
      <c r="E386" s="32">
        <v>43.46</v>
      </c>
      <c r="F386" s="33">
        <f t="shared" si="11"/>
        <v>2173</v>
      </c>
      <c r="I386" s="1"/>
      <c r="J386" s="1"/>
    </row>
    <row r="387" spans="1:10" ht="14.25" hidden="1" customHeight="1" x14ac:dyDescent="0.3">
      <c r="A387" s="27" t="s">
        <v>584</v>
      </c>
      <c r="B387" s="29" t="s">
        <v>585</v>
      </c>
      <c r="C387" s="27" t="s">
        <v>109</v>
      </c>
      <c r="D387" s="31">
        <v>150</v>
      </c>
      <c r="E387" s="32">
        <v>48.6</v>
      </c>
      <c r="F387" s="33">
        <f t="shared" si="11"/>
        <v>7290</v>
      </c>
      <c r="I387" s="1"/>
      <c r="J387" s="1"/>
    </row>
    <row r="388" spans="1:10" ht="14.25" hidden="1" customHeight="1" x14ac:dyDescent="0.3">
      <c r="A388" s="27" t="s">
        <v>586</v>
      </c>
      <c r="B388" s="29" t="s">
        <v>587</v>
      </c>
      <c r="C388" s="27" t="s">
        <v>109</v>
      </c>
      <c r="D388" s="31">
        <v>30</v>
      </c>
      <c r="E388" s="32">
        <v>9.4700000000000006</v>
      </c>
      <c r="F388" s="33">
        <f t="shared" si="11"/>
        <v>284.10000000000002</v>
      </c>
      <c r="I388" s="1"/>
      <c r="J388" s="1"/>
    </row>
    <row r="389" spans="1:10" ht="14.25" hidden="1" customHeight="1" x14ac:dyDescent="0.3">
      <c r="A389" s="27" t="s">
        <v>588</v>
      </c>
      <c r="B389" s="29" t="s">
        <v>589</v>
      </c>
      <c r="C389" s="27" t="s">
        <v>109</v>
      </c>
      <c r="D389" s="31">
        <v>100</v>
      </c>
      <c r="E389" s="32">
        <v>18.920000000000002</v>
      </c>
      <c r="F389" s="33">
        <f t="shared" si="11"/>
        <v>1892</v>
      </c>
      <c r="I389" s="1"/>
      <c r="J389" s="1"/>
    </row>
    <row r="390" spans="1:10" ht="14.25" hidden="1" customHeight="1" x14ac:dyDescent="0.3">
      <c r="A390" s="27" t="s">
        <v>593</v>
      </c>
      <c r="B390" s="29" t="s">
        <v>594</v>
      </c>
      <c r="C390" s="27" t="s">
        <v>161</v>
      </c>
      <c r="D390" s="31">
        <v>40</v>
      </c>
      <c r="E390" s="32">
        <v>113.16</v>
      </c>
      <c r="F390" s="33">
        <f t="shared" si="11"/>
        <v>4526.3999999999996</v>
      </c>
      <c r="I390" s="1"/>
      <c r="J390" s="1"/>
    </row>
    <row r="391" spans="1:10" ht="14.25" hidden="1" customHeight="1" x14ac:dyDescent="0.3">
      <c r="A391" s="27" t="s">
        <v>595</v>
      </c>
      <c r="B391" s="29" t="s">
        <v>1258</v>
      </c>
      <c r="C391" s="27" t="s">
        <v>109</v>
      </c>
      <c r="D391" s="31">
        <v>20</v>
      </c>
      <c r="E391" s="32">
        <v>123.3</v>
      </c>
      <c r="F391" s="33">
        <f t="shared" si="11"/>
        <v>2466</v>
      </c>
      <c r="I391" s="1"/>
      <c r="J391" s="1"/>
    </row>
    <row r="392" spans="1:10" ht="14.25" hidden="1" customHeight="1" x14ac:dyDescent="0.3">
      <c r="A392" s="27" t="s">
        <v>596</v>
      </c>
      <c r="B392" s="29" t="s">
        <v>1259</v>
      </c>
      <c r="C392" s="27" t="s">
        <v>35</v>
      </c>
      <c r="D392" s="31">
        <v>200</v>
      </c>
      <c r="E392" s="32">
        <v>7.15</v>
      </c>
      <c r="F392" s="33">
        <f t="shared" si="11"/>
        <v>1430</v>
      </c>
      <c r="I392" s="1"/>
      <c r="J392" s="1"/>
    </row>
    <row r="393" spans="1:10" ht="14.25" hidden="1" customHeight="1" x14ac:dyDescent="0.3">
      <c r="A393" s="27" t="s">
        <v>597</v>
      </c>
      <c r="B393" s="29" t="s">
        <v>1260</v>
      </c>
      <c r="C393" s="27" t="s">
        <v>35</v>
      </c>
      <c r="D393" s="31">
        <v>100</v>
      </c>
      <c r="E393" s="32">
        <v>12.27</v>
      </c>
      <c r="F393" s="33">
        <f t="shared" si="11"/>
        <v>1227</v>
      </c>
      <c r="I393" s="1"/>
      <c r="J393" s="1"/>
    </row>
    <row r="394" spans="1:10" ht="14.25" hidden="1" customHeight="1" x14ac:dyDescent="0.3">
      <c r="A394" s="27" t="s">
        <v>598</v>
      </c>
      <c r="B394" s="29" t="s">
        <v>1261</v>
      </c>
      <c r="C394" s="27" t="s">
        <v>35</v>
      </c>
      <c r="D394" s="31">
        <v>50</v>
      </c>
      <c r="E394" s="32">
        <v>15.68</v>
      </c>
      <c r="F394" s="33">
        <f t="shared" si="11"/>
        <v>784</v>
      </c>
      <c r="I394" s="1"/>
      <c r="J394" s="1"/>
    </row>
    <row r="395" spans="1:10" ht="14.25" hidden="1" customHeight="1" x14ac:dyDescent="0.3">
      <c r="A395" s="27" t="s">
        <v>599</v>
      </c>
      <c r="B395" s="29" t="s">
        <v>1262</v>
      </c>
      <c r="C395" s="27" t="s">
        <v>35</v>
      </c>
      <c r="D395" s="31">
        <v>50</v>
      </c>
      <c r="E395" s="32">
        <v>24.59</v>
      </c>
      <c r="F395" s="33">
        <f t="shared" si="11"/>
        <v>1229.5</v>
      </c>
      <c r="I395" s="1"/>
      <c r="J395" s="1"/>
    </row>
    <row r="396" spans="1:10" ht="14.25" hidden="1" customHeight="1" x14ac:dyDescent="0.3">
      <c r="A396" s="27" t="s">
        <v>600</v>
      </c>
      <c r="B396" s="29" t="s">
        <v>1263</v>
      </c>
      <c r="C396" s="27" t="s">
        <v>35</v>
      </c>
      <c r="D396" s="31">
        <v>50</v>
      </c>
      <c r="E396" s="32">
        <v>34.39</v>
      </c>
      <c r="F396" s="33">
        <f t="shared" si="11"/>
        <v>1719.5</v>
      </c>
      <c r="I396" s="1"/>
      <c r="J396" s="1"/>
    </row>
    <row r="397" spans="1:10" ht="14.25" hidden="1" customHeight="1" x14ac:dyDescent="0.3">
      <c r="A397" s="27" t="s">
        <v>601</v>
      </c>
      <c r="B397" s="29" t="s">
        <v>1264</v>
      </c>
      <c r="C397" s="27" t="s">
        <v>109</v>
      </c>
      <c r="D397" s="31">
        <v>30</v>
      </c>
      <c r="E397" s="32">
        <v>4.03</v>
      </c>
      <c r="F397" s="33">
        <f t="shared" si="11"/>
        <v>120.9</v>
      </c>
      <c r="I397" s="1"/>
      <c r="J397" s="1"/>
    </row>
    <row r="398" spans="1:10" ht="14.25" hidden="1" customHeight="1" x14ac:dyDescent="0.3">
      <c r="A398" s="27" t="s">
        <v>602</v>
      </c>
      <c r="B398" s="29" t="s">
        <v>1265</v>
      </c>
      <c r="C398" s="27" t="s">
        <v>109</v>
      </c>
      <c r="D398" s="31">
        <v>30</v>
      </c>
      <c r="E398" s="32">
        <v>5.95</v>
      </c>
      <c r="F398" s="33">
        <f t="shared" si="11"/>
        <v>178.5</v>
      </c>
      <c r="I398" s="1"/>
      <c r="J398" s="1"/>
    </row>
    <row r="399" spans="1:10" ht="14.25" hidden="1" customHeight="1" x14ac:dyDescent="0.3">
      <c r="A399" s="27" t="s">
        <v>603</v>
      </c>
      <c r="B399" s="29" t="s">
        <v>1266</v>
      </c>
      <c r="C399" s="27" t="s">
        <v>109</v>
      </c>
      <c r="D399" s="31">
        <v>30</v>
      </c>
      <c r="E399" s="32">
        <v>10.25</v>
      </c>
      <c r="F399" s="33">
        <f t="shared" si="11"/>
        <v>307.5</v>
      </c>
      <c r="I399" s="1"/>
      <c r="J399" s="1"/>
    </row>
    <row r="400" spans="1:10" ht="14.25" hidden="1" customHeight="1" x14ac:dyDescent="0.3">
      <c r="A400" s="27" t="s">
        <v>604</v>
      </c>
      <c r="B400" s="29" t="s">
        <v>1267</v>
      </c>
      <c r="C400" s="27" t="s">
        <v>109</v>
      </c>
      <c r="D400" s="31">
        <v>30</v>
      </c>
      <c r="E400" s="32">
        <v>29.68</v>
      </c>
      <c r="F400" s="33">
        <f t="shared" si="11"/>
        <v>890.4</v>
      </c>
      <c r="I400" s="1"/>
      <c r="J400" s="1"/>
    </row>
    <row r="401" spans="1:10" ht="14.25" hidden="1" customHeight="1" x14ac:dyDescent="0.3">
      <c r="A401" s="27" t="s">
        <v>605</v>
      </c>
      <c r="B401" s="29" t="s">
        <v>1268</v>
      </c>
      <c r="C401" s="27" t="s">
        <v>109</v>
      </c>
      <c r="D401" s="31">
        <v>30</v>
      </c>
      <c r="E401" s="32">
        <v>76.260000000000005</v>
      </c>
      <c r="F401" s="33">
        <f t="shared" si="11"/>
        <v>2287.8000000000002</v>
      </c>
      <c r="I401" s="1"/>
      <c r="J401" s="1"/>
    </row>
    <row r="402" spans="1:10" ht="14.25" hidden="1" customHeight="1" x14ac:dyDescent="0.3">
      <c r="A402" s="27" t="s">
        <v>606</v>
      </c>
      <c r="B402" s="29" t="s">
        <v>1269</v>
      </c>
      <c r="C402" s="27" t="s">
        <v>109</v>
      </c>
      <c r="D402" s="31">
        <v>30</v>
      </c>
      <c r="E402" s="32">
        <v>5.9</v>
      </c>
      <c r="F402" s="33">
        <f t="shared" si="11"/>
        <v>177</v>
      </c>
      <c r="I402" s="1"/>
      <c r="J402" s="1"/>
    </row>
    <row r="403" spans="1:10" ht="14.25" hidden="1" customHeight="1" x14ac:dyDescent="0.3">
      <c r="A403" s="27" t="s">
        <v>607</v>
      </c>
      <c r="B403" s="29" t="s">
        <v>1270</v>
      </c>
      <c r="C403" s="27" t="s">
        <v>109</v>
      </c>
      <c r="D403" s="31">
        <v>30</v>
      </c>
      <c r="E403" s="32">
        <v>10.57</v>
      </c>
      <c r="F403" s="33">
        <f t="shared" si="11"/>
        <v>317.10000000000002</v>
      </c>
      <c r="I403" s="1"/>
      <c r="J403" s="1"/>
    </row>
    <row r="404" spans="1:10" ht="14.25" hidden="1" customHeight="1" x14ac:dyDescent="0.3">
      <c r="A404" s="27" t="s">
        <v>608</v>
      </c>
      <c r="B404" s="29" t="s">
        <v>1271</v>
      </c>
      <c r="C404" s="27" t="s">
        <v>109</v>
      </c>
      <c r="D404" s="31">
        <v>30</v>
      </c>
      <c r="E404" s="32">
        <v>5.86</v>
      </c>
      <c r="F404" s="33">
        <f t="shared" si="11"/>
        <v>175.8</v>
      </c>
      <c r="I404" s="1"/>
      <c r="J404" s="1"/>
    </row>
    <row r="405" spans="1:10" ht="14.25" hidden="1" customHeight="1" x14ac:dyDescent="0.3">
      <c r="A405" s="27" t="s">
        <v>609</v>
      </c>
      <c r="B405" s="29" t="s">
        <v>1272</v>
      </c>
      <c r="C405" s="27" t="s">
        <v>109</v>
      </c>
      <c r="D405" s="31">
        <v>30</v>
      </c>
      <c r="E405" s="32">
        <v>13.01</v>
      </c>
      <c r="F405" s="33">
        <f t="shared" si="11"/>
        <v>390.3</v>
      </c>
      <c r="I405" s="1"/>
      <c r="J405" s="1"/>
    </row>
    <row r="406" spans="1:10" ht="14.25" hidden="1" customHeight="1" x14ac:dyDescent="0.3">
      <c r="A406" s="27" t="s">
        <v>610</v>
      </c>
      <c r="B406" s="29" t="s">
        <v>1273</v>
      </c>
      <c r="C406" s="27" t="s">
        <v>109</v>
      </c>
      <c r="D406" s="31">
        <v>30</v>
      </c>
      <c r="E406" s="32">
        <v>22.33</v>
      </c>
      <c r="F406" s="33">
        <f t="shared" si="11"/>
        <v>669.9</v>
      </c>
      <c r="I406" s="1"/>
      <c r="J406" s="1"/>
    </row>
    <row r="407" spans="1:10" ht="14.25" hidden="1" customHeight="1" x14ac:dyDescent="0.3">
      <c r="A407" s="27" t="s">
        <v>611</v>
      </c>
      <c r="B407" s="29" t="s">
        <v>1274</v>
      </c>
      <c r="C407" s="27" t="s">
        <v>109</v>
      </c>
      <c r="D407" s="31">
        <v>30</v>
      </c>
      <c r="E407" s="32">
        <v>8.07</v>
      </c>
      <c r="F407" s="33">
        <f t="shared" si="11"/>
        <v>242.1</v>
      </c>
      <c r="I407" s="1"/>
      <c r="J407" s="1"/>
    </row>
    <row r="408" spans="1:10" ht="14.25" hidden="1" customHeight="1" x14ac:dyDescent="0.3">
      <c r="A408" s="27" t="s">
        <v>612</v>
      </c>
      <c r="B408" s="29" t="s">
        <v>1275</v>
      </c>
      <c r="C408" s="27" t="s">
        <v>109</v>
      </c>
      <c r="D408" s="31">
        <v>30</v>
      </c>
      <c r="E408" s="32">
        <v>14.8</v>
      </c>
      <c r="F408" s="33">
        <f t="shared" si="11"/>
        <v>444</v>
      </c>
      <c r="I408" s="1"/>
      <c r="J408" s="1"/>
    </row>
    <row r="409" spans="1:10" ht="14.25" hidden="1" customHeight="1" x14ac:dyDescent="0.3">
      <c r="A409" s="27" t="s">
        <v>613</v>
      </c>
      <c r="B409" s="29" t="s">
        <v>1276</v>
      </c>
      <c r="C409" s="27" t="s">
        <v>109</v>
      </c>
      <c r="D409" s="31">
        <v>30</v>
      </c>
      <c r="E409" s="32">
        <v>26.8</v>
      </c>
      <c r="F409" s="33">
        <f t="shared" ref="F409:F449" si="12">TRUNC(D409*E409,2)</f>
        <v>804</v>
      </c>
      <c r="I409" s="1"/>
      <c r="J409" s="1"/>
    </row>
    <row r="410" spans="1:10" ht="14.25" hidden="1" customHeight="1" x14ac:dyDescent="0.3">
      <c r="A410" s="27" t="s">
        <v>614</v>
      </c>
      <c r="B410" s="29" t="s">
        <v>1277</v>
      </c>
      <c r="C410" s="27" t="s">
        <v>109</v>
      </c>
      <c r="D410" s="31">
        <v>30</v>
      </c>
      <c r="E410" s="32">
        <v>3.22</v>
      </c>
      <c r="F410" s="33">
        <f t="shared" si="12"/>
        <v>96.6</v>
      </c>
      <c r="I410" s="1"/>
      <c r="J410" s="1"/>
    </row>
    <row r="411" spans="1:10" ht="14.25" hidden="1" customHeight="1" x14ac:dyDescent="0.3">
      <c r="A411" s="27" t="s">
        <v>615</v>
      </c>
      <c r="B411" s="29" t="s">
        <v>1278</v>
      </c>
      <c r="C411" s="27" t="s">
        <v>109</v>
      </c>
      <c r="D411" s="31">
        <v>30</v>
      </c>
      <c r="E411" s="32">
        <v>7.31</v>
      </c>
      <c r="F411" s="33">
        <f t="shared" si="12"/>
        <v>219.3</v>
      </c>
      <c r="I411" s="1"/>
      <c r="J411" s="1"/>
    </row>
    <row r="412" spans="1:10" ht="14.25" hidden="1" customHeight="1" x14ac:dyDescent="0.3">
      <c r="A412" s="27" t="s">
        <v>616</v>
      </c>
      <c r="B412" s="29" t="s">
        <v>1279</v>
      </c>
      <c r="C412" s="27" t="s">
        <v>109</v>
      </c>
      <c r="D412" s="31">
        <v>30</v>
      </c>
      <c r="E412" s="32">
        <v>5.86</v>
      </c>
      <c r="F412" s="33">
        <f t="shared" si="12"/>
        <v>175.8</v>
      </c>
      <c r="I412" s="1"/>
      <c r="J412" s="1"/>
    </row>
    <row r="413" spans="1:10" ht="14.25" hidden="1" customHeight="1" x14ac:dyDescent="0.3">
      <c r="A413" s="27" t="s">
        <v>617</v>
      </c>
      <c r="B413" s="29" t="s">
        <v>1280</v>
      </c>
      <c r="C413" s="27" t="s">
        <v>109</v>
      </c>
      <c r="D413" s="31">
        <v>20</v>
      </c>
      <c r="E413" s="32">
        <v>140.13999999999999</v>
      </c>
      <c r="F413" s="33">
        <f t="shared" si="12"/>
        <v>2802.8</v>
      </c>
      <c r="I413" s="1"/>
      <c r="J413" s="1"/>
    </row>
    <row r="414" spans="1:10" ht="14.25" hidden="1" customHeight="1" x14ac:dyDescent="0.3">
      <c r="A414" s="27" t="s">
        <v>618</v>
      </c>
      <c r="B414" s="29" t="s">
        <v>1281</v>
      </c>
      <c r="C414" s="27" t="s">
        <v>109</v>
      </c>
      <c r="D414" s="31">
        <v>20</v>
      </c>
      <c r="E414" s="32">
        <v>221.31</v>
      </c>
      <c r="F414" s="33">
        <f t="shared" si="12"/>
        <v>4426.2</v>
      </c>
      <c r="I414" s="1"/>
      <c r="J414" s="1"/>
    </row>
    <row r="415" spans="1:10" ht="14.25" hidden="1" customHeight="1" x14ac:dyDescent="0.3">
      <c r="A415" s="27" t="s">
        <v>621</v>
      </c>
      <c r="B415" s="29" t="s">
        <v>622</v>
      </c>
      <c r="C415" s="27" t="s">
        <v>109</v>
      </c>
      <c r="D415" s="31">
        <v>20</v>
      </c>
      <c r="E415" s="32">
        <v>44.18</v>
      </c>
      <c r="F415" s="33">
        <f t="shared" si="12"/>
        <v>883.6</v>
      </c>
      <c r="I415" s="1"/>
      <c r="J415" s="1"/>
    </row>
    <row r="416" spans="1:10" ht="14.25" hidden="1" customHeight="1" x14ac:dyDescent="0.3">
      <c r="A416" s="27" t="s">
        <v>623</v>
      </c>
      <c r="B416" s="29" t="s">
        <v>624</v>
      </c>
      <c r="C416" s="27" t="s">
        <v>109</v>
      </c>
      <c r="D416" s="31">
        <v>20</v>
      </c>
      <c r="E416" s="32">
        <v>44.18</v>
      </c>
      <c r="F416" s="33">
        <f t="shared" si="12"/>
        <v>883.6</v>
      </c>
      <c r="I416" s="1"/>
      <c r="J416" s="1"/>
    </row>
    <row r="417" spans="1:10" ht="14.25" hidden="1" customHeight="1" x14ac:dyDescent="0.3">
      <c r="A417" s="27" t="s">
        <v>625</v>
      </c>
      <c r="B417" s="29" t="s">
        <v>626</v>
      </c>
      <c r="C417" s="27" t="s">
        <v>109</v>
      </c>
      <c r="D417" s="31">
        <v>20</v>
      </c>
      <c r="E417" s="32">
        <v>64.61</v>
      </c>
      <c r="F417" s="33">
        <f t="shared" si="12"/>
        <v>1292.2</v>
      </c>
      <c r="I417" s="1"/>
      <c r="J417" s="1"/>
    </row>
    <row r="418" spans="1:10" ht="14.25" hidden="1" customHeight="1" x14ac:dyDescent="0.3">
      <c r="A418" s="27" t="s">
        <v>627</v>
      </c>
      <c r="B418" s="29" t="s">
        <v>628</v>
      </c>
      <c r="C418" s="27" t="s">
        <v>109</v>
      </c>
      <c r="D418" s="31">
        <v>20</v>
      </c>
      <c r="E418" s="32">
        <v>113.63</v>
      </c>
      <c r="F418" s="33">
        <f t="shared" si="12"/>
        <v>2272.6</v>
      </c>
      <c r="I418" s="1"/>
      <c r="J418" s="1"/>
    </row>
    <row r="419" spans="1:10" ht="14.25" hidden="1" customHeight="1" x14ac:dyDescent="0.3">
      <c r="A419" s="27" t="s">
        <v>629</v>
      </c>
      <c r="B419" s="29" t="s">
        <v>630</v>
      </c>
      <c r="C419" s="27" t="s">
        <v>109</v>
      </c>
      <c r="D419" s="31">
        <v>20</v>
      </c>
      <c r="E419" s="32">
        <v>248.63</v>
      </c>
      <c r="F419" s="33">
        <f t="shared" si="12"/>
        <v>4972.6000000000004</v>
      </c>
      <c r="I419" s="1"/>
      <c r="J419" s="1"/>
    </row>
    <row r="420" spans="1:10" ht="14.25" hidden="1" customHeight="1" x14ac:dyDescent="0.3">
      <c r="A420" s="27" t="s">
        <v>631</v>
      </c>
      <c r="B420" s="29" t="s">
        <v>632</v>
      </c>
      <c r="C420" s="27" t="s">
        <v>109</v>
      </c>
      <c r="D420" s="31">
        <v>10</v>
      </c>
      <c r="E420" s="32">
        <v>237.89</v>
      </c>
      <c r="F420" s="33">
        <f t="shared" si="12"/>
        <v>2378.9</v>
      </c>
      <c r="I420" s="1"/>
      <c r="J420" s="1"/>
    </row>
    <row r="421" spans="1:10" ht="14.25" hidden="1" customHeight="1" x14ac:dyDescent="0.3">
      <c r="A421" s="27" t="s">
        <v>633</v>
      </c>
      <c r="B421" s="29" t="s">
        <v>634</v>
      </c>
      <c r="C421" s="27" t="s">
        <v>109</v>
      </c>
      <c r="D421" s="31">
        <v>10</v>
      </c>
      <c r="E421" s="32">
        <v>329.2</v>
      </c>
      <c r="F421" s="33">
        <f t="shared" si="12"/>
        <v>3292</v>
      </c>
      <c r="I421" s="1"/>
      <c r="J421" s="1"/>
    </row>
    <row r="422" spans="1:10" ht="14.25" hidden="1" customHeight="1" x14ac:dyDescent="0.3">
      <c r="A422" s="27" t="s">
        <v>635</v>
      </c>
      <c r="B422" s="29" t="s">
        <v>636</v>
      </c>
      <c r="C422" s="27" t="s">
        <v>109</v>
      </c>
      <c r="D422" s="31">
        <v>10</v>
      </c>
      <c r="E422" s="32">
        <v>212.19</v>
      </c>
      <c r="F422" s="33">
        <f t="shared" si="12"/>
        <v>2121.9</v>
      </c>
      <c r="I422" s="1"/>
      <c r="J422" s="1"/>
    </row>
    <row r="423" spans="1:10" ht="14.25" hidden="1" customHeight="1" x14ac:dyDescent="0.3">
      <c r="A423" s="27" t="s">
        <v>637</v>
      </c>
      <c r="B423" s="29" t="s">
        <v>638</v>
      </c>
      <c r="C423" s="27" t="s">
        <v>109</v>
      </c>
      <c r="D423" s="31">
        <v>10</v>
      </c>
      <c r="E423" s="32">
        <v>97.3</v>
      </c>
      <c r="F423" s="33">
        <f t="shared" si="12"/>
        <v>973</v>
      </c>
      <c r="I423" s="1"/>
      <c r="J423" s="1"/>
    </row>
    <row r="424" spans="1:10" ht="14.25" hidden="1" customHeight="1" x14ac:dyDescent="0.3">
      <c r="A424" s="27" t="s">
        <v>639</v>
      </c>
      <c r="B424" s="29" t="s">
        <v>640</v>
      </c>
      <c r="C424" s="27" t="s">
        <v>109</v>
      </c>
      <c r="D424" s="31">
        <v>10</v>
      </c>
      <c r="E424" s="32">
        <v>175.74</v>
      </c>
      <c r="F424" s="33">
        <f t="shared" si="12"/>
        <v>1757.4</v>
      </c>
      <c r="I424" s="1"/>
      <c r="J424" s="1"/>
    </row>
    <row r="425" spans="1:10" ht="14.25" hidden="1" customHeight="1" x14ac:dyDescent="0.3">
      <c r="A425" s="27" t="s">
        <v>641</v>
      </c>
      <c r="B425" s="29" t="s">
        <v>1282</v>
      </c>
      <c r="C425" s="27" t="s">
        <v>109</v>
      </c>
      <c r="D425" s="31">
        <v>10</v>
      </c>
      <c r="E425" s="32">
        <v>438.49</v>
      </c>
      <c r="F425" s="33">
        <f t="shared" si="12"/>
        <v>4384.8999999999996</v>
      </c>
      <c r="I425" s="1"/>
      <c r="J425" s="1"/>
    </row>
    <row r="426" spans="1:10" ht="14.25" hidden="1" customHeight="1" x14ac:dyDescent="0.3">
      <c r="A426" s="27" t="s">
        <v>642</v>
      </c>
      <c r="B426" s="29" t="s">
        <v>1283</v>
      </c>
      <c r="C426" s="27" t="s">
        <v>109</v>
      </c>
      <c r="D426" s="31">
        <v>10</v>
      </c>
      <c r="E426" s="32">
        <v>41.59</v>
      </c>
      <c r="F426" s="33">
        <f t="shared" si="12"/>
        <v>415.9</v>
      </c>
      <c r="I426" s="1"/>
      <c r="J426" s="1"/>
    </row>
    <row r="427" spans="1:10" ht="14.25" hidden="1" customHeight="1" x14ac:dyDescent="0.3">
      <c r="A427" s="27" t="s">
        <v>643</v>
      </c>
      <c r="B427" s="29" t="s">
        <v>1284</v>
      </c>
      <c r="C427" s="27" t="s">
        <v>109</v>
      </c>
      <c r="D427" s="31">
        <v>10</v>
      </c>
      <c r="E427" s="32">
        <v>45.38</v>
      </c>
      <c r="F427" s="33">
        <f t="shared" si="12"/>
        <v>453.8</v>
      </c>
      <c r="I427" s="1"/>
      <c r="J427" s="1"/>
    </row>
    <row r="428" spans="1:10" ht="14.25" hidden="1" customHeight="1" x14ac:dyDescent="0.3">
      <c r="A428" s="27" t="s">
        <v>644</v>
      </c>
      <c r="B428" s="29" t="s">
        <v>1285</v>
      </c>
      <c r="C428" s="27" t="s">
        <v>109</v>
      </c>
      <c r="D428" s="31">
        <v>10</v>
      </c>
      <c r="E428" s="32">
        <v>47.84</v>
      </c>
      <c r="F428" s="33">
        <f t="shared" si="12"/>
        <v>478.4</v>
      </c>
      <c r="I428" s="1"/>
      <c r="J428" s="1"/>
    </row>
    <row r="429" spans="1:10" ht="14.25" hidden="1" customHeight="1" x14ac:dyDescent="0.3">
      <c r="A429" s="27" t="s">
        <v>645</v>
      </c>
      <c r="B429" s="29" t="s">
        <v>1286</v>
      </c>
      <c r="C429" s="27" t="s">
        <v>109</v>
      </c>
      <c r="D429" s="31">
        <v>10</v>
      </c>
      <c r="E429" s="32">
        <v>49.46</v>
      </c>
      <c r="F429" s="33">
        <f t="shared" si="12"/>
        <v>494.6</v>
      </c>
      <c r="I429" s="1"/>
      <c r="J429" s="1"/>
    </row>
    <row r="430" spans="1:10" ht="14.25" hidden="1" customHeight="1" x14ac:dyDescent="0.3">
      <c r="A430" s="27" t="s">
        <v>646</v>
      </c>
      <c r="B430" s="29" t="s">
        <v>1287</v>
      </c>
      <c r="C430" s="27" t="s">
        <v>109</v>
      </c>
      <c r="D430" s="31">
        <v>5</v>
      </c>
      <c r="E430" s="32">
        <v>44.83</v>
      </c>
      <c r="F430" s="33">
        <f t="shared" si="12"/>
        <v>224.15</v>
      </c>
      <c r="I430" s="1"/>
      <c r="J430" s="1"/>
    </row>
    <row r="431" spans="1:10" ht="14.25" hidden="1" customHeight="1" x14ac:dyDescent="0.3">
      <c r="A431" s="27" t="s">
        <v>647</v>
      </c>
      <c r="B431" s="29" t="s">
        <v>1288</v>
      </c>
      <c r="C431" s="27" t="s">
        <v>109</v>
      </c>
      <c r="D431" s="31">
        <v>10</v>
      </c>
      <c r="E431" s="32">
        <v>32.22</v>
      </c>
      <c r="F431" s="33">
        <f t="shared" si="12"/>
        <v>322.2</v>
      </c>
      <c r="I431" s="1"/>
      <c r="J431" s="1"/>
    </row>
    <row r="432" spans="1:10" ht="14.25" hidden="1" customHeight="1" x14ac:dyDescent="0.3">
      <c r="A432" s="27" t="s">
        <v>648</v>
      </c>
      <c r="B432" s="29" t="s">
        <v>1289</v>
      </c>
      <c r="C432" s="27" t="s">
        <v>109</v>
      </c>
      <c r="D432" s="31">
        <v>10</v>
      </c>
      <c r="E432" s="32">
        <v>61.93</v>
      </c>
      <c r="F432" s="33">
        <f t="shared" si="12"/>
        <v>619.29999999999995</v>
      </c>
      <c r="I432" s="1"/>
      <c r="J432" s="1"/>
    </row>
    <row r="433" spans="1:10" ht="14.25" hidden="1" customHeight="1" x14ac:dyDescent="0.3">
      <c r="A433" s="27" t="s">
        <v>649</v>
      </c>
      <c r="B433" s="29" t="s">
        <v>1290</v>
      </c>
      <c r="C433" s="27" t="s">
        <v>109</v>
      </c>
      <c r="D433" s="31">
        <v>5</v>
      </c>
      <c r="E433" s="32">
        <v>45.98</v>
      </c>
      <c r="F433" s="33">
        <f t="shared" si="12"/>
        <v>229.9</v>
      </c>
      <c r="I433" s="1"/>
      <c r="J433" s="1"/>
    </row>
    <row r="434" spans="1:10" ht="14.25" hidden="1" customHeight="1" x14ac:dyDescent="0.3">
      <c r="A434" s="27" t="s">
        <v>650</v>
      </c>
      <c r="B434" s="29" t="s">
        <v>1291</v>
      </c>
      <c r="C434" s="27" t="s">
        <v>109</v>
      </c>
      <c r="D434" s="31">
        <v>20</v>
      </c>
      <c r="E434" s="32">
        <v>217.51</v>
      </c>
      <c r="F434" s="33">
        <f t="shared" si="12"/>
        <v>4350.2</v>
      </c>
      <c r="I434" s="1"/>
      <c r="J434" s="1"/>
    </row>
    <row r="435" spans="1:10" ht="14.25" hidden="1" customHeight="1" x14ac:dyDescent="0.3">
      <c r="A435" s="27" t="s">
        <v>653</v>
      </c>
      <c r="B435" s="29" t="s">
        <v>654</v>
      </c>
      <c r="C435" s="27" t="s">
        <v>161</v>
      </c>
      <c r="D435" s="31">
        <v>50</v>
      </c>
      <c r="E435" s="32">
        <v>136.83000000000001</v>
      </c>
      <c r="F435" s="33">
        <f t="shared" si="12"/>
        <v>6841.5</v>
      </c>
      <c r="I435" s="1"/>
      <c r="J435" s="1"/>
    </row>
    <row r="436" spans="1:10" ht="14.25" hidden="1" customHeight="1" x14ac:dyDescent="0.3">
      <c r="A436" s="27" t="s">
        <v>655</v>
      </c>
      <c r="B436" s="29" t="s">
        <v>1292</v>
      </c>
      <c r="C436" s="27" t="s">
        <v>109</v>
      </c>
      <c r="D436" s="31">
        <v>100</v>
      </c>
      <c r="E436" s="32">
        <v>154.76</v>
      </c>
      <c r="F436" s="33">
        <f t="shared" si="12"/>
        <v>15476</v>
      </c>
      <c r="I436" s="1"/>
      <c r="J436" s="1"/>
    </row>
    <row r="437" spans="1:10" ht="14.25" hidden="1" customHeight="1" x14ac:dyDescent="0.3">
      <c r="A437" s="27" t="s">
        <v>656</v>
      </c>
      <c r="B437" s="29" t="s">
        <v>1293</v>
      </c>
      <c r="C437" s="27" t="s">
        <v>35</v>
      </c>
      <c r="D437" s="31">
        <v>100</v>
      </c>
      <c r="E437" s="32">
        <v>15.79</v>
      </c>
      <c r="F437" s="33">
        <f t="shared" si="12"/>
        <v>1579</v>
      </c>
      <c r="I437" s="1"/>
      <c r="J437" s="1"/>
    </row>
    <row r="438" spans="1:10" ht="14.25" hidden="1" customHeight="1" x14ac:dyDescent="0.3">
      <c r="A438" s="27" t="s">
        <v>657</v>
      </c>
      <c r="B438" s="29" t="s">
        <v>1294</v>
      </c>
      <c r="C438" s="27" t="s">
        <v>35</v>
      </c>
      <c r="D438" s="31">
        <v>100</v>
      </c>
      <c r="E438" s="32">
        <v>9.9600000000000009</v>
      </c>
      <c r="F438" s="33">
        <f t="shared" si="12"/>
        <v>996</v>
      </c>
      <c r="I438" s="1"/>
      <c r="J438" s="1"/>
    </row>
    <row r="439" spans="1:10" ht="14.25" hidden="1" customHeight="1" x14ac:dyDescent="0.3">
      <c r="A439" s="27" t="s">
        <v>658</v>
      </c>
      <c r="B439" s="29" t="s">
        <v>1295</v>
      </c>
      <c r="C439" s="27" t="s">
        <v>35</v>
      </c>
      <c r="D439" s="31">
        <v>100</v>
      </c>
      <c r="E439" s="32">
        <v>15.23</v>
      </c>
      <c r="F439" s="33">
        <f t="shared" si="12"/>
        <v>1523</v>
      </c>
      <c r="I439" s="1"/>
      <c r="J439" s="1"/>
    </row>
    <row r="440" spans="1:10" ht="14.25" hidden="1" customHeight="1" x14ac:dyDescent="0.3">
      <c r="A440" s="27" t="s">
        <v>659</v>
      </c>
      <c r="B440" s="29" t="s">
        <v>1296</v>
      </c>
      <c r="C440" s="27" t="s">
        <v>35</v>
      </c>
      <c r="D440" s="31">
        <v>300</v>
      </c>
      <c r="E440" s="32">
        <v>18.7</v>
      </c>
      <c r="F440" s="33">
        <f t="shared" si="12"/>
        <v>5610</v>
      </c>
      <c r="I440" s="1"/>
      <c r="J440" s="1"/>
    </row>
    <row r="441" spans="1:10" ht="14.25" hidden="1" customHeight="1" x14ac:dyDescent="0.3">
      <c r="A441" s="27" t="s">
        <v>660</v>
      </c>
      <c r="B441" s="29" t="s">
        <v>1297</v>
      </c>
      <c r="C441" s="27" t="s">
        <v>35</v>
      </c>
      <c r="D441" s="31">
        <v>200</v>
      </c>
      <c r="E441" s="32">
        <v>41.72</v>
      </c>
      <c r="F441" s="33">
        <f t="shared" si="12"/>
        <v>8344</v>
      </c>
      <c r="I441" s="1"/>
      <c r="J441" s="1"/>
    </row>
    <row r="442" spans="1:10" ht="14.25" hidden="1" customHeight="1" x14ac:dyDescent="0.3">
      <c r="A442" s="27" t="s">
        <v>661</v>
      </c>
      <c r="B442" s="29" t="s">
        <v>1298</v>
      </c>
      <c r="C442" s="27" t="s">
        <v>109</v>
      </c>
      <c r="D442" s="31">
        <v>100</v>
      </c>
      <c r="E442" s="32">
        <v>4.38</v>
      </c>
      <c r="F442" s="33">
        <f t="shared" si="12"/>
        <v>438</v>
      </c>
      <c r="I442" s="1"/>
      <c r="J442" s="1"/>
    </row>
    <row r="443" spans="1:10" ht="14.25" hidden="1" customHeight="1" x14ac:dyDescent="0.3">
      <c r="A443" s="27" t="s">
        <v>662</v>
      </c>
      <c r="B443" s="29" t="s">
        <v>1299</v>
      </c>
      <c r="C443" s="27" t="s">
        <v>109</v>
      </c>
      <c r="D443" s="31">
        <v>100</v>
      </c>
      <c r="E443" s="32">
        <v>6.58</v>
      </c>
      <c r="F443" s="33">
        <f t="shared" si="12"/>
        <v>658</v>
      </c>
      <c r="I443" s="1"/>
      <c r="J443" s="1"/>
    </row>
    <row r="444" spans="1:10" ht="14.25" hidden="1" customHeight="1" x14ac:dyDescent="0.3">
      <c r="A444" s="27" t="s">
        <v>663</v>
      </c>
      <c r="B444" s="29" t="s">
        <v>1300</v>
      </c>
      <c r="C444" s="27" t="s">
        <v>109</v>
      </c>
      <c r="D444" s="31">
        <v>100</v>
      </c>
      <c r="E444" s="32">
        <v>10.96</v>
      </c>
      <c r="F444" s="33">
        <f t="shared" si="12"/>
        <v>1096</v>
      </c>
      <c r="I444" s="1"/>
      <c r="J444" s="1"/>
    </row>
    <row r="445" spans="1:10" ht="14.25" hidden="1" customHeight="1" x14ac:dyDescent="0.3">
      <c r="A445" s="27" t="s">
        <v>664</v>
      </c>
      <c r="B445" s="29" t="s">
        <v>1301</v>
      </c>
      <c r="C445" s="27" t="s">
        <v>109</v>
      </c>
      <c r="D445" s="31">
        <v>100</v>
      </c>
      <c r="E445" s="32">
        <v>13.71</v>
      </c>
      <c r="F445" s="33">
        <f t="shared" si="12"/>
        <v>1371</v>
      </c>
      <c r="I445" s="1"/>
      <c r="J445" s="1"/>
    </row>
    <row r="446" spans="1:10" ht="14.25" hidden="1" customHeight="1" x14ac:dyDescent="0.3">
      <c r="A446" s="27" t="s">
        <v>665</v>
      </c>
      <c r="B446" s="29" t="s">
        <v>1302</v>
      </c>
      <c r="C446" s="27" t="s">
        <v>109</v>
      </c>
      <c r="D446" s="31">
        <v>100</v>
      </c>
      <c r="E446" s="32">
        <v>30.47</v>
      </c>
      <c r="F446" s="33">
        <f t="shared" si="12"/>
        <v>3047</v>
      </c>
      <c r="I446" s="1"/>
      <c r="J446" s="1"/>
    </row>
    <row r="447" spans="1:10" ht="14.25" hidden="1" customHeight="1" x14ac:dyDescent="0.3">
      <c r="A447" s="27" t="s">
        <v>666</v>
      </c>
      <c r="B447" s="29" t="s">
        <v>1303</v>
      </c>
      <c r="C447" s="27" t="s">
        <v>109</v>
      </c>
      <c r="D447" s="31">
        <v>100</v>
      </c>
      <c r="E447" s="32">
        <v>26.79</v>
      </c>
      <c r="F447" s="33">
        <f t="shared" si="12"/>
        <v>2679</v>
      </c>
      <c r="I447" s="1"/>
      <c r="J447" s="1"/>
    </row>
    <row r="448" spans="1:10" ht="14.25" hidden="1" customHeight="1" x14ac:dyDescent="0.3">
      <c r="A448" s="27" t="s">
        <v>667</v>
      </c>
      <c r="B448" s="29" t="s">
        <v>1304</v>
      </c>
      <c r="C448" s="27" t="s">
        <v>109</v>
      </c>
      <c r="D448" s="31">
        <v>100</v>
      </c>
      <c r="E448" s="32">
        <v>14.78</v>
      </c>
      <c r="F448" s="33">
        <f t="shared" si="12"/>
        <v>1478</v>
      </c>
      <c r="I448" s="1"/>
      <c r="J448" s="1"/>
    </row>
    <row r="449" spans="1:10" ht="14.25" hidden="1" customHeight="1" x14ac:dyDescent="0.3">
      <c r="A449" s="27" t="s">
        <v>668</v>
      </c>
      <c r="B449" s="29" t="s">
        <v>1305</v>
      </c>
      <c r="C449" s="27" t="s">
        <v>109</v>
      </c>
      <c r="D449" s="31">
        <v>100</v>
      </c>
      <c r="E449" s="32">
        <v>8.24</v>
      </c>
      <c r="F449" s="33">
        <f t="shared" si="12"/>
        <v>824</v>
      </c>
      <c r="I449" s="1"/>
      <c r="J449" s="1"/>
    </row>
    <row r="450" spans="1:10" ht="14.25" hidden="1" customHeight="1" x14ac:dyDescent="0.3">
      <c r="A450" s="27" t="s">
        <v>671</v>
      </c>
      <c r="B450" s="29" t="s">
        <v>1306</v>
      </c>
      <c r="C450" s="27" t="s">
        <v>35</v>
      </c>
      <c r="D450" s="31">
        <v>200</v>
      </c>
      <c r="E450" s="32">
        <v>52.25</v>
      </c>
      <c r="F450" s="33">
        <f>TRUNC(D450*E450,2)</f>
        <v>10450</v>
      </c>
      <c r="I450" s="1"/>
      <c r="J450" s="1"/>
    </row>
    <row r="451" spans="1:10" ht="14.25" hidden="1" customHeight="1" x14ac:dyDescent="0.3">
      <c r="A451" s="27" t="s">
        <v>672</v>
      </c>
      <c r="B451" s="29" t="s">
        <v>1307</v>
      </c>
      <c r="C451" s="27" t="s">
        <v>35</v>
      </c>
      <c r="D451" s="31">
        <v>200</v>
      </c>
      <c r="E451" s="32">
        <v>73.38</v>
      </c>
      <c r="F451" s="33">
        <f>TRUNC(D451*E451,2)</f>
        <v>14676</v>
      </c>
      <c r="I451" s="1"/>
      <c r="J451" s="1"/>
    </row>
    <row r="452" spans="1:10" ht="14.25" hidden="1" customHeight="1" x14ac:dyDescent="0.3">
      <c r="A452" s="27" t="s">
        <v>673</v>
      </c>
      <c r="B452" s="29" t="s">
        <v>1308</v>
      </c>
      <c r="C452" s="27" t="s">
        <v>35</v>
      </c>
      <c r="D452" s="31">
        <v>200</v>
      </c>
      <c r="E452" s="32">
        <v>59.09</v>
      </c>
      <c r="F452" s="33">
        <f>TRUNC(D452*E452,2)</f>
        <v>11818</v>
      </c>
      <c r="I452" s="1"/>
      <c r="J452" s="1"/>
    </row>
    <row r="453" spans="1:10" ht="14.25" hidden="1" customHeight="1" x14ac:dyDescent="0.3">
      <c r="A453" s="27" t="s">
        <v>674</v>
      </c>
      <c r="B453" s="29" t="s">
        <v>1309</v>
      </c>
      <c r="C453" s="27" t="s">
        <v>35</v>
      </c>
      <c r="D453" s="31">
        <v>200</v>
      </c>
      <c r="E453" s="32">
        <v>119.7</v>
      </c>
      <c r="F453" s="33">
        <f>TRUNC(D453*E453,2)</f>
        <v>23940</v>
      </c>
      <c r="I453" s="1"/>
      <c r="J453" s="1"/>
    </row>
    <row r="454" spans="1:10" ht="14.25" hidden="1" customHeight="1" x14ac:dyDescent="0.3">
      <c r="A454" s="27" t="s">
        <v>677</v>
      </c>
      <c r="B454" s="29" t="s">
        <v>678</v>
      </c>
      <c r="C454" s="27" t="s">
        <v>109</v>
      </c>
      <c r="D454" s="31">
        <v>15</v>
      </c>
      <c r="E454" s="32">
        <v>202.08</v>
      </c>
      <c r="F454" s="33">
        <f t="shared" ref="F454:F464" si="13">TRUNC(D454*E454,2)</f>
        <v>3031.2</v>
      </c>
      <c r="I454" s="1"/>
      <c r="J454" s="1"/>
    </row>
    <row r="455" spans="1:10" ht="14.25" hidden="1" customHeight="1" x14ac:dyDescent="0.3">
      <c r="A455" s="27" t="s">
        <v>679</v>
      </c>
      <c r="B455" s="29" t="s">
        <v>680</v>
      </c>
      <c r="C455" s="27" t="s">
        <v>109</v>
      </c>
      <c r="D455" s="31">
        <v>10</v>
      </c>
      <c r="E455" s="32">
        <v>198.67</v>
      </c>
      <c r="F455" s="33">
        <f t="shared" si="13"/>
        <v>1986.7</v>
      </c>
      <c r="I455" s="1"/>
      <c r="J455" s="1"/>
    </row>
    <row r="456" spans="1:10" ht="14.25" hidden="1" customHeight="1" x14ac:dyDescent="0.3">
      <c r="A456" s="27" t="s">
        <v>681</v>
      </c>
      <c r="B456" s="29" t="s">
        <v>1310</v>
      </c>
      <c r="C456" s="27" t="s">
        <v>109</v>
      </c>
      <c r="D456" s="31">
        <v>10</v>
      </c>
      <c r="E456" s="32">
        <v>417.74</v>
      </c>
      <c r="F456" s="33">
        <f t="shared" si="13"/>
        <v>4177.3999999999996</v>
      </c>
      <c r="I456" s="1"/>
      <c r="J456" s="1"/>
    </row>
    <row r="457" spans="1:10" ht="14.25" hidden="1" customHeight="1" x14ac:dyDescent="0.3">
      <c r="A457" s="27" t="s">
        <v>682</v>
      </c>
      <c r="B457" s="29" t="s">
        <v>683</v>
      </c>
      <c r="C457" s="27" t="s">
        <v>109</v>
      </c>
      <c r="D457" s="31">
        <v>5</v>
      </c>
      <c r="E457" s="32">
        <v>786.29</v>
      </c>
      <c r="F457" s="33">
        <f t="shared" si="13"/>
        <v>3931.45</v>
      </c>
      <c r="I457" s="1"/>
      <c r="J457" s="1"/>
    </row>
    <row r="458" spans="1:10" ht="14.25" hidden="1" customHeight="1" x14ac:dyDescent="0.3">
      <c r="A458" s="27" t="s">
        <v>684</v>
      </c>
      <c r="B458" s="29" t="s">
        <v>1311</v>
      </c>
      <c r="C458" s="27" t="s">
        <v>109</v>
      </c>
      <c r="D458" s="31">
        <v>5</v>
      </c>
      <c r="E458" s="32">
        <v>604.46</v>
      </c>
      <c r="F458" s="33">
        <f t="shared" si="13"/>
        <v>3022.3</v>
      </c>
      <c r="I458" s="1"/>
      <c r="J458" s="1"/>
    </row>
    <row r="459" spans="1:10" ht="14.25" hidden="1" customHeight="1" x14ac:dyDescent="0.3">
      <c r="A459" s="27" t="s">
        <v>685</v>
      </c>
      <c r="B459" s="29" t="s">
        <v>1312</v>
      </c>
      <c r="C459" s="27" t="s">
        <v>109</v>
      </c>
      <c r="D459" s="31">
        <v>30</v>
      </c>
      <c r="E459" s="32">
        <v>25.21</v>
      </c>
      <c r="F459" s="33">
        <f t="shared" si="13"/>
        <v>756.3</v>
      </c>
      <c r="I459" s="1"/>
      <c r="J459" s="1"/>
    </row>
    <row r="460" spans="1:10" ht="14.25" hidden="1" customHeight="1" x14ac:dyDescent="0.3">
      <c r="A460" s="27" t="s">
        <v>686</v>
      </c>
      <c r="B460" s="29" t="s">
        <v>1313</v>
      </c>
      <c r="C460" s="27" t="s">
        <v>109</v>
      </c>
      <c r="D460" s="31">
        <v>30</v>
      </c>
      <c r="E460" s="32">
        <v>9.9700000000000006</v>
      </c>
      <c r="F460" s="33">
        <f t="shared" si="13"/>
        <v>299.10000000000002</v>
      </c>
      <c r="I460" s="1"/>
      <c r="J460" s="1"/>
    </row>
    <row r="461" spans="1:10" ht="14.25" hidden="1" customHeight="1" x14ac:dyDescent="0.3">
      <c r="A461" s="27" t="s">
        <v>687</v>
      </c>
      <c r="B461" s="29" t="s">
        <v>1314</v>
      </c>
      <c r="C461" s="27" t="s">
        <v>109</v>
      </c>
      <c r="D461" s="31">
        <v>4</v>
      </c>
      <c r="E461" s="32">
        <v>2763.64</v>
      </c>
      <c r="F461" s="33">
        <f t="shared" si="13"/>
        <v>11054.56</v>
      </c>
      <c r="I461" s="1"/>
      <c r="J461" s="1"/>
    </row>
    <row r="462" spans="1:10" ht="14.25" hidden="1" customHeight="1" x14ac:dyDescent="0.3">
      <c r="A462" s="27" t="s">
        <v>688</v>
      </c>
      <c r="B462" s="29" t="s">
        <v>1315</v>
      </c>
      <c r="C462" s="27" t="s">
        <v>109</v>
      </c>
      <c r="D462" s="31">
        <v>4</v>
      </c>
      <c r="E462" s="32">
        <v>6664.85</v>
      </c>
      <c r="F462" s="33">
        <f t="shared" si="13"/>
        <v>26659.4</v>
      </c>
      <c r="I462" s="1"/>
      <c r="J462" s="1"/>
    </row>
    <row r="463" spans="1:10" ht="14.25" hidden="1" customHeight="1" x14ac:dyDescent="0.3">
      <c r="A463" s="27" t="s">
        <v>689</v>
      </c>
      <c r="B463" s="29" t="s">
        <v>1316</v>
      </c>
      <c r="C463" s="27" t="s">
        <v>41</v>
      </c>
      <c r="D463" s="31">
        <v>300</v>
      </c>
      <c r="E463" s="32">
        <v>95.59</v>
      </c>
      <c r="F463" s="33">
        <f t="shared" si="13"/>
        <v>28677</v>
      </c>
      <c r="I463" s="1"/>
      <c r="J463" s="1"/>
    </row>
    <row r="464" spans="1:10" ht="14.25" hidden="1" customHeight="1" x14ac:dyDescent="0.3">
      <c r="A464" s="27" t="s">
        <v>690</v>
      </c>
      <c r="B464" s="29" t="s">
        <v>1317</v>
      </c>
      <c r="C464" s="27" t="s">
        <v>109</v>
      </c>
      <c r="D464" s="31">
        <v>4</v>
      </c>
      <c r="E464" s="32">
        <v>2908.36</v>
      </c>
      <c r="F464" s="33">
        <f t="shared" si="13"/>
        <v>11633.44</v>
      </c>
      <c r="I464" s="1"/>
      <c r="J464" s="1"/>
    </row>
    <row r="465" spans="1:10" ht="14.25" hidden="1" customHeight="1" x14ac:dyDescent="0.3">
      <c r="A465" s="27" t="s">
        <v>693</v>
      </c>
      <c r="B465" s="29" t="s">
        <v>694</v>
      </c>
      <c r="C465" s="27" t="s">
        <v>109</v>
      </c>
      <c r="D465" s="31">
        <v>10</v>
      </c>
      <c r="E465" s="32">
        <v>727.03</v>
      </c>
      <c r="F465" s="33">
        <f>TRUNC(D465*E465,2)</f>
        <v>7270.3</v>
      </c>
      <c r="I465" s="1"/>
      <c r="J465" s="1"/>
    </row>
    <row r="466" spans="1:10" ht="14.25" hidden="1" customHeight="1" x14ac:dyDescent="0.3">
      <c r="A466" s="27" t="s">
        <v>695</v>
      </c>
      <c r="B466" s="29" t="s">
        <v>696</v>
      </c>
      <c r="C466" s="27" t="s">
        <v>109</v>
      </c>
      <c r="D466" s="31">
        <v>5</v>
      </c>
      <c r="E466" s="32">
        <v>3270.15</v>
      </c>
      <c r="F466" s="33">
        <f>TRUNC(D466*E466,2)</f>
        <v>16350.75</v>
      </c>
      <c r="I466" s="1"/>
      <c r="J466" s="1"/>
    </row>
    <row r="467" spans="1:10" ht="14.25" hidden="1" customHeight="1" x14ac:dyDescent="0.3">
      <c r="A467" s="27" t="s">
        <v>697</v>
      </c>
      <c r="B467" s="29" t="s">
        <v>698</v>
      </c>
      <c r="C467" s="27" t="s">
        <v>35</v>
      </c>
      <c r="D467" s="31">
        <v>200</v>
      </c>
      <c r="E467" s="32">
        <v>46.49</v>
      </c>
      <c r="F467" s="33">
        <f>TRUNC(D467*E467,2)</f>
        <v>9298</v>
      </c>
      <c r="I467" s="1"/>
      <c r="J467" s="1"/>
    </row>
    <row r="468" spans="1:10" ht="14.25" hidden="1" customHeight="1" x14ac:dyDescent="0.3">
      <c r="A468" s="27" t="s">
        <v>699</v>
      </c>
      <c r="B468" s="29" t="s">
        <v>700</v>
      </c>
      <c r="C468" s="27" t="s">
        <v>41</v>
      </c>
      <c r="D468" s="31">
        <v>30</v>
      </c>
      <c r="E468" s="32">
        <v>116.25</v>
      </c>
      <c r="F468" s="33">
        <f>TRUNC(D468*E468,2)</f>
        <v>3487.5</v>
      </c>
      <c r="I468" s="1"/>
      <c r="J468" s="1"/>
    </row>
    <row r="469" spans="1:10" ht="14.25" hidden="1" customHeight="1" x14ac:dyDescent="0.3">
      <c r="A469" s="27" t="s">
        <v>701</v>
      </c>
      <c r="B469" s="29" t="s">
        <v>702</v>
      </c>
      <c r="C469" s="27" t="s">
        <v>41</v>
      </c>
      <c r="D469" s="31">
        <v>50</v>
      </c>
      <c r="E469" s="32">
        <v>147.37</v>
      </c>
      <c r="F469" s="33">
        <f>TRUNC(D469*E469,2)</f>
        <v>7368.5</v>
      </c>
      <c r="I469" s="1"/>
      <c r="J469" s="1"/>
    </row>
    <row r="470" spans="1:10" ht="14.25" hidden="1" customHeight="1" x14ac:dyDescent="0.3">
      <c r="A470" s="27" t="s">
        <v>704</v>
      </c>
      <c r="B470" s="29" t="s">
        <v>1319</v>
      </c>
      <c r="C470" s="27" t="s">
        <v>109</v>
      </c>
      <c r="D470" s="31">
        <v>50</v>
      </c>
      <c r="E470" s="32">
        <v>59.52</v>
      </c>
      <c r="F470" s="33">
        <f t="shared" ref="F470:F526" si="14">TRUNC(D470*E470,2)</f>
        <v>2976</v>
      </c>
      <c r="I470" s="1"/>
      <c r="J470" s="1"/>
    </row>
    <row r="471" spans="1:10" ht="14.25" hidden="1" customHeight="1" x14ac:dyDescent="0.3">
      <c r="A471" s="27" t="s">
        <v>705</v>
      </c>
      <c r="B471" s="29" t="s">
        <v>1320</v>
      </c>
      <c r="C471" s="27" t="s">
        <v>109</v>
      </c>
      <c r="D471" s="31">
        <v>15</v>
      </c>
      <c r="E471" s="32">
        <v>5.86</v>
      </c>
      <c r="F471" s="33">
        <f t="shared" si="14"/>
        <v>87.9</v>
      </c>
      <c r="I471" s="1"/>
      <c r="J471" s="1"/>
    </row>
    <row r="472" spans="1:10" ht="14.25" hidden="1" customHeight="1" x14ac:dyDescent="0.3">
      <c r="A472" s="27" t="s">
        <v>706</v>
      </c>
      <c r="B472" s="29" t="s">
        <v>1321</v>
      </c>
      <c r="C472" s="27" t="s">
        <v>109</v>
      </c>
      <c r="D472" s="31">
        <v>15</v>
      </c>
      <c r="E472" s="32">
        <v>19.64</v>
      </c>
      <c r="F472" s="33">
        <f t="shared" si="14"/>
        <v>294.60000000000002</v>
      </c>
      <c r="I472" s="1"/>
      <c r="J472" s="1"/>
    </row>
    <row r="473" spans="1:10" ht="14.25" hidden="1" customHeight="1" x14ac:dyDescent="0.3">
      <c r="A473" s="27" t="s">
        <v>707</v>
      </c>
      <c r="B473" s="29" t="s">
        <v>1322</v>
      </c>
      <c r="C473" s="27" t="s">
        <v>109</v>
      </c>
      <c r="D473" s="31">
        <v>50</v>
      </c>
      <c r="E473" s="32">
        <v>10.029999999999999</v>
      </c>
      <c r="F473" s="33">
        <f t="shared" si="14"/>
        <v>501.5</v>
      </c>
      <c r="I473" s="1"/>
      <c r="J473" s="1"/>
    </row>
    <row r="474" spans="1:10" ht="14.25" hidden="1" customHeight="1" x14ac:dyDescent="0.3">
      <c r="A474" s="27" t="s">
        <v>708</v>
      </c>
      <c r="B474" s="29" t="s">
        <v>1323</v>
      </c>
      <c r="C474" s="27" t="s">
        <v>109</v>
      </c>
      <c r="D474" s="31">
        <v>50</v>
      </c>
      <c r="E474" s="32">
        <v>9.94</v>
      </c>
      <c r="F474" s="33">
        <f t="shared" si="14"/>
        <v>497</v>
      </c>
      <c r="I474" s="1"/>
      <c r="J474" s="1"/>
    </row>
    <row r="475" spans="1:10" ht="14.25" hidden="1" customHeight="1" x14ac:dyDescent="0.3">
      <c r="A475" s="27" t="s">
        <v>709</v>
      </c>
      <c r="B475" s="29" t="s">
        <v>710</v>
      </c>
      <c r="C475" s="27" t="s">
        <v>109</v>
      </c>
      <c r="D475" s="31">
        <v>10</v>
      </c>
      <c r="E475" s="32">
        <v>957.77</v>
      </c>
      <c r="F475" s="33">
        <f t="shared" si="14"/>
        <v>9577.7000000000007</v>
      </c>
      <c r="I475" s="1"/>
      <c r="J475" s="1"/>
    </row>
    <row r="476" spans="1:10" ht="14.25" hidden="1" customHeight="1" x14ac:dyDescent="0.3">
      <c r="A476" s="27" t="s">
        <v>711</v>
      </c>
      <c r="B476" s="29" t="s">
        <v>1324</v>
      </c>
      <c r="C476" s="27" t="s">
        <v>109</v>
      </c>
      <c r="D476" s="31">
        <v>10</v>
      </c>
      <c r="E476" s="32">
        <v>188.87</v>
      </c>
      <c r="F476" s="33">
        <f t="shared" si="14"/>
        <v>1888.7</v>
      </c>
      <c r="I476" s="1"/>
      <c r="J476" s="1"/>
    </row>
    <row r="477" spans="1:10" ht="14.25" hidden="1" customHeight="1" x14ac:dyDescent="0.3">
      <c r="A477" s="27" t="s">
        <v>712</v>
      </c>
      <c r="B477" s="29" t="s">
        <v>1325</v>
      </c>
      <c r="C477" s="27" t="s">
        <v>109</v>
      </c>
      <c r="D477" s="31">
        <v>10</v>
      </c>
      <c r="E477" s="32">
        <v>123.41</v>
      </c>
      <c r="F477" s="33">
        <f t="shared" si="14"/>
        <v>1234.0999999999999</v>
      </c>
      <c r="I477" s="1"/>
      <c r="J477" s="1"/>
    </row>
    <row r="478" spans="1:10" ht="14.25" hidden="1" customHeight="1" x14ac:dyDescent="0.3">
      <c r="A478" s="27" t="s">
        <v>713</v>
      </c>
      <c r="B478" s="29" t="s">
        <v>1326</v>
      </c>
      <c r="C478" s="27" t="s">
        <v>109</v>
      </c>
      <c r="D478" s="31">
        <v>20</v>
      </c>
      <c r="E478" s="32">
        <v>325.08999999999997</v>
      </c>
      <c r="F478" s="33">
        <f t="shared" si="14"/>
        <v>6501.8</v>
      </c>
      <c r="I478" s="1"/>
      <c r="J478" s="1"/>
    </row>
    <row r="479" spans="1:10" ht="14.25" hidden="1" customHeight="1" x14ac:dyDescent="0.3">
      <c r="A479" s="27" t="s">
        <v>714</v>
      </c>
      <c r="B479" s="29" t="s">
        <v>1327</v>
      </c>
      <c r="C479" s="27" t="s">
        <v>109</v>
      </c>
      <c r="D479" s="31">
        <v>10</v>
      </c>
      <c r="E479" s="32">
        <v>123.48</v>
      </c>
      <c r="F479" s="33">
        <f t="shared" si="14"/>
        <v>1234.8</v>
      </c>
      <c r="I479" s="1"/>
      <c r="J479" s="1"/>
    </row>
    <row r="480" spans="1:10" ht="14.25" hidden="1" customHeight="1" x14ac:dyDescent="0.3">
      <c r="A480" s="27" t="s">
        <v>715</v>
      </c>
      <c r="B480" s="29" t="s">
        <v>1328</v>
      </c>
      <c r="C480" s="27" t="s">
        <v>109</v>
      </c>
      <c r="D480" s="31">
        <v>10</v>
      </c>
      <c r="E480" s="32">
        <v>340.7</v>
      </c>
      <c r="F480" s="33">
        <f t="shared" si="14"/>
        <v>3407</v>
      </c>
      <c r="I480" s="1"/>
      <c r="J480" s="1"/>
    </row>
    <row r="481" spans="1:10" ht="14.25" hidden="1" customHeight="1" x14ac:dyDescent="0.3">
      <c r="A481" s="27" t="s">
        <v>716</v>
      </c>
      <c r="B481" s="29" t="s">
        <v>1329</v>
      </c>
      <c r="C481" s="27" t="s">
        <v>109</v>
      </c>
      <c r="D481" s="31">
        <v>20</v>
      </c>
      <c r="E481" s="32">
        <v>196.35</v>
      </c>
      <c r="F481" s="33">
        <f t="shared" si="14"/>
        <v>3927</v>
      </c>
      <c r="I481" s="1"/>
      <c r="J481" s="1"/>
    </row>
    <row r="482" spans="1:10" ht="14.25" hidden="1" customHeight="1" x14ac:dyDescent="0.3">
      <c r="A482" s="27" t="s">
        <v>717</v>
      </c>
      <c r="B482" s="29" t="s">
        <v>1330</v>
      </c>
      <c r="C482" s="27" t="s">
        <v>109</v>
      </c>
      <c r="D482" s="31">
        <v>20</v>
      </c>
      <c r="E482" s="32">
        <v>435.98</v>
      </c>
      <c r="F482" s="33">
        <f t="shared" si="14"/>
        <v>8719.6</v>
      </c>
      <c r="I482" s="1"/>
      <c r="J482" s="1"/>
    </row>
    <row r="483" spans="1:10" ht="14.25" hidden="1" customHeight="1" x14ac:dyDescent="0.3">
      <c r="A483" s="27" t="s">
        <v>718</v>
      </c>
      <c r="B483" s="29" t="s">
        <v>1331</v>
      </c>
      <c r="C483" s="27" t="s">
        <v>109</v>
      </c>
      <c r="D483" s="31">
        <v>3</v>
      </c>
      <c r="E483" s="32">
        <v>717.94</v>
      </c>
      <c r="F483" s="33">
        <f t="shared" si="14"/>
        <v>2153.8200000000002</v>
      </c>
      <c r="I483" s="1"/>
      <c r="J483" s="1"/>
    </row>
    <row r="484" spans="1:10" ht="14.25" hidden="1" customHeight="1" x14ac:dyDescent="0.3">
      <c r="A484" s="27" t="s">
        <v>719</v>
      </c>
      <c r="B484" s="29" t="s">
        <v>720</v>
      </c>
      <c r="C484" s="27" t="s">
        <v>109</v>
      </c>
      <c r="D484" s="31">
        <v>15</v>
      </c>
      <c r="E484" s="32">
        <v>119.01</v>
      </c>
      <c r="F484" s="33">
        <f t="shared" si="14"/>
        <v>1785.15</v>
      </c>
      <c r="I484" s="1"/>
      <c r="J484" s="1"/>
    </row>
    <row r="485" spans="1:10" ht="14.25" hidden="1" customHeight="1" x14ac:dyDescent="0.3">
      <c r="A485" s="27" t="s">
        <v>721</v>
      </c>
      <c r="B485" s="29" t="s">
        <v>1332</v>
      </c>
      <c r="C485" s="27" t="s">
        <v>109</v>
      </c>
      <c r="D485" s="31">
        <v>50</v>
      </c>
      <c r="E485" s="32">
        <v>138.03</v>
      </c>
      <c r="F485" s="33">
        <f t="shared" si="14"/>
        <v>6901.5</v>
      </c>
      <c r="I485" s="1"/>
      <c r="J485" s="1"/>
    </row>
    <row r="486" spans="1:10" ht="14.25" hidden="1" customHeight="1" x14ac:dyDescent="0.3">
      <c r="A486" s="27" t="s">
        <v>722</v>
      </c>
      <c r="B486" s="29" t="s">
        <v>723</v>
      </c>
      <c r="C486" s="27" t="s">
        <v>109</v>
      </c>
      <c r="D486" s="31">
        <v>40</v>
      </c>
      <c r="E486" s="32">
        <v>132.29</v>
      </c>
      <c r="F486" s="33">
        <f t="shared" si="14"/>
        <v>5291.6</v>
      </c>
      <c r="I486" s="1"/>
      <c r="J486" s="1"/>
    </row>
    <row r="487" spans="1:10" ht="14.25" hidden="1" customHeight="1" x14ac:dyDescent="0.3">
      <c r="A487" s="27" t="s">
        <v>724</v>
      </c>
      <c r="B487" s="29" t="s">
        <v>725</v>
      </c>
      <c r="C487" s="27" t="s">
        <v>109</v>
      </c>
      <c r="D487" s="31">
        <v>50</v>
      </c>
      <c r="E487" s="32">
        <v>32.08</v>
      </c>
      <c r="F487" s="33">
        <f t="shared" si="14"/>
        <v>1604</v>
      </c>
      <c r="I487" s="1"/>
      <c r="J487" s="1"/>
    </row>
    <row r="488" spans="1:10" ht="14.25" hidden="1" customHeight="1" x14ac:dyDescent="0.3">
      <c r="A488" s="27" t="s">
        <v>726</v>
      </c>
      <c r="B488" s="29" t="s">
        <v>727</v>
      </c>
      <c r="C488" s="27" t="s">
        <v>109</v>
      </c>
      <c r="D488" s="31">
        <v>30</v>
      </c>
      <c r="E488" s="32">
        <v>87.02</v>
      </c>
      <c r="F488" s="33">
        <f t="shared" si="14"/>
        <v>2610.6</v>
      </c>
      <c r="I488" s="1"/>
      <c r="J488" s="1"/>
    </row>
    <row r="489" spans="1:10" ht="14.25" hidden="1" customHeight="1" x14ac:dyDescent="0.3">
      <c r="A489" s="27" t="s">
        <v>728</v>
      </c>
      <c r="B489" s="29" t="s">
        <v>729</v>
      </c>
      <c r="C489" s="27" t="s">
        <v>109</v>
      </c>
      <c r="D489" s="31">
        <v>5</v>
      </c>
      <c r="E489" s="32">
        <v>240.71</v>
      </c>
      <c r="F489" s="33">
        <f t="shared" si="14"/>
        <v>1203.55</v>
      </c>
      <c r="I489" s="1"/>
      <c r="J489" s="1"/>
    </row>
    <row r="490" spans="1:10" ht="14.25" hidden="1" customHeight="1" x14ac:dyDescent="0.3">
      <c r="A490" s="27" t="s">
        <v>730</v>
      </c>
      <c r="B490" s="29" t="s">
        <v>1333</v>
      </c>
      <c r="C490" s="27" t="s">
        <v>109</v>
      </c>
      <c r="D490" s="31">
        <v>10</v>
      </c>
      <c r="E490" s="32">
        <v>425.91</v>
      </c>
      <c r="F490" s="33">
        <f t="shared" si="14"/>
        <v>4259.1000000000004</v>
      </c>
      <c r="I490" s="1"/>
      <c r="J490" s="1"/>
    </row>
    <row r="491" spans="1:10" ht="14.25" hidden="1" customHeight="1" x14ac:dyDescent="0.3">
      <c r="A491" s="27" t="s">
        <v>731</v>
      </c>
      <c r="B491" s="29" t="s">
        <v>1334</v>
      </c>
      <c r="C491" s="27" t="s">
        <v>109</v>
      </c>
      <c r="D491" s="31">
        <v>50</v>
      </c>
      <c r="E491" s="32">
        <v>31.34</v>
      </c>
      <c r="F491" s="33">
        <f t="shared" si="14"/>
        <v>1567</v>
      </c>
      <c r="I491" s="1"/>
      <c r="J491" s="1"/>
    </row>
    <row r="492" spans="1:10" ht="14.25" hidden="1" customHeight="1" x14ac:dyDescent="0.3">
      <c r="A492" s="27" t="s">
        <v>732</v>
      </c>
      <c r="B492" s="29" t="s">
        <v>1335</v>
      </c>
      <c r="C492" s="27" t="s">
        <v>109</v>
      </c>
      <c r="D492" s="31">
        <v>50</v>
      </c>
      <c r="E492" s="32">
        <v>59.11</v>
      </c>
      <c r="F492" s="33">
        <f t="shared" si="14"/>
        <v>2955.5</v>
      </c>
      <c r="I492" s="1"/>
      <c r="J492" s="1"/>
    </row>
    <row r="493" spans="1:10" ht="14.25" hidden="1" customHeight="1" x14ac:dyDescent="0.3">
      <c r="A493" s="27" t="s">
        <v>733</v>
      </c>
      <c r="B493" s="29" t="s">
        <v>1336</v>
      </c>
      <c r="C493" s="27" t="s">
        <v>109</v>
      </c>
      <c r="D493" s="31">
        <v>50</v>
      </c>
      <c r="E493" s="32">
        <v>32.04</v>
      </c>
      <c r="F493" s="33">
        <f t="shared" si="14"/>
        <v>1602</v>
      </c>
      <c r="I493" s="1"/>
      <c r="J493" s="1"/>
    </row>
    <row r="494" spans="1:10" ht="14.25" hidden="1" customHeight="1" x14ac:dyDescent="0.3">
      <c r="A494" s="27" t="s">
        <v>734</v>
      </c>
      <c r="B494" s="29" t="s">
        <v>1337</v>
      </c>
      <c r="C494" s="27" t="s">
        <v>109</v>
      </c>
      <c r="D494" s="31">
        <v>100</v>
      </c>
      <c r="E494" s="32">
        <v>4.96</v>
      </c>
      <c r="F494" s="33">
        <f t="shared" si="14"/>
        <v>496</v>
      </c>
      <c r="I494" s="1"/>
      <c r="J494" s="1"/>
    </row>
    <row r="495" spans="1:10" ht="14.25" hidden="1" customHeight="1" x14ac:dyDescent="0.3">
      <c r="A495" s="27" t="s">
        <v>735</v>
      </c>
      <c r="B495" s="29" t="s">
        <v>1338</v>
      </c>
      <c r="C495" s="27" t="s">
        <v>109</v>
      </c>
      <c r="D495" s="31">
        <v>50</v>
      </c>
      <c r="E495" s="32">
        <v>53.95</v>
      </c>
      <c r="F495" s="33">
        <f t="shared" si="14"/>
        <v>2697.5</v>
      </c>
      <c r="I495" s="1"/>
      <c r="J495" s="1"/>
    </row>
    <row r="496" spans="1:10" ht="14.25" hidden="1" customHeight="1" x14ac:dyDescent="0.3">
      <c r="A496" s="27" t="s">
        <v>736</v>
      </c>
      <c r="B496" s="29" t="s">
        <v>737</v>
      </c>
      <c r="C496" s="27" t="s">
        <v>109</v>
      </c>
      <c r="D496" s="31">
        <v>50</v>
      </c>
      <c r="E496" s="32">
        <v>25.52</v>
      </c>
      <c r="F496" s="33">
        <f t="shared" si="14"/>
        <v>1276</v>
      </c>
      <c r="I496" s="1"/>
      <c r="J496" s="1"/>
    </row>
    <row r="497" spans="1:10" ht="14.25" hidden="1" customHeight="1" x14ac:dyDescent="0.3">
      <c r="A497" s="27" t="s">
        <v>738</v>
      </c>
      <c r="B497" s="29" t="s">
        <v>739</v>
      </c>
      <c r="C497" s="27" t="s">
        <v>109</v>
      </c>
      <c r="D497" s="31">
        <v>50</v>
      </c>
      <c r="E497" s="32">
        <v>124.52</v>
      </c>
      <c r="F497" s="33">
        <f t="shared" si="14"/>
        <v>6226</v>
      </c>
      <c r="I497" s="1"/>
      <c r="J497" s="1"/>
    </row>
    <row r="498" spans="1:10" ht="14.25" hidden="1" customHeight="1" x14ac:dyDescent="0.3">
      <c r="A498" s="27" t="s">
        <v>740</v>
      </c>
      <c r="B498" s="29" t="s">
        <v>741</v>
      </c>
      <c r="C498" s="27" t="s">
        <v>109</v>
      </c>
      <c r="D498" s="31">
        <v>10</v>
      </c>
      <c r="E498" s="32">
        <v>77.7</v>
      </c>
      <c r="F498" s="33">
        <f t="shared" si="14"/>
        <v>777</v>
      </c>
      <c r="I498" s="1"/>
      <c r="J498" s="1"/>
    </row>
    <row r="499" spans="1:10" ht="14.25" hidden="1" customHeight="1" x14ac:dyDescent="0.3">
      <c r="A499" s="27" t="s">
        <v>742</v>
      </c>
      <c r="B499" s="29" t="s">
        <v>1339</v>
      </c>
      <c r="C499" s="27" t="s">
        <v>109</v>
      </c>
      <c r="D499" s="31">
        <v>40</v>
      </c>
      <c r="E499" s="32">
        <v>19.47</v>
      </c>
      <c r="F499" s="33">
        <f t="shared" si="14"/>
        <v>778.8</v>
      </c>
      <c r="I499" s="1"/>
      <c r="J499" s="1"/>
    </row>
    <row r="500" spans="1:10" ht="14.25" hidden="1" customHeight="1" x14ac:dyDescent="0.3">
      <c r="A500" s="27" t="s">
        <v>743</v>
      </c>
      <c r="B500" s="29" t="s">
        <v>744</v>
      </c>
      <c r="C500" s="27" t="s">
        <v>109</v>
      </c>
      <c r="D500" s="31">
        <v>30</v>
      </c>
      <c r="E500" s="32">
        <v>101.19</v>
      </c>
      <c r="F500" s="33">
        <f t="shared" si="14"/>
        <v>3035.7</v>
      </c>
      <c r="I500" s="1"/>
      <c r="J500" s="1"/>
    </row>
    <row r="501" spans="1:10" ht="14.25" hidden="1" customHeight="1" x14ac:dyDescent="0.3">
      <c r="A501" s="27" t="s">
        <v>745</v>
      </c>
      <c r="B501" s="29" t="s">
        <v>746</v>
      </c>
      <c r="C501" s="27" t="s">
        <v>109</v>
      </c>
      <c r="D501" s="31">
        <v>50</v>
      </c>
      <c r="E501" s="32">
        <v>42.99</v>
      </c>
      <c r="F501" s="33">
        <f t="shared" si="14"/>
        <v>2149.5</v>
      </c>
      <c r="I501" s="1"/>
      <c r="J501" s="1"/>
    </row>
    <row r="502" spans="1:10" ht="14.25" hidden="1" customHeight="1" x14ac:dyDescent="0.3">
      <c r="A502" s="27" t="s">
        <v>747</v>
      </c>
      <c r="B502" s="29" t="s">
        <v>748</v>
      </c>
      <c r="C502" s="27" t="s">
        <v>109</v>
      </c>
      <c r="D502" s="31">
        <v>60</v>
      </c>
      <c r="E502" s="32">
        <v>10.57</v>
      </c>
      <c r="F502" s="33">
        <f t="shared" si="14"/>
        <v>634.20000000000005</v>
      </c>
      <c r="I502" s="1"/>
      <c r="J502" s="1"/>
    </row>
    <row r="503" spans="1:10" ht="14.25" hidden="1" customHeight="1" x14ac:dyDescent="0.3">
      <c r="A503" s="27" t="s">
        <v>749</v>
      </c>
      <c r="B503" s="29" t="s">
        <v>750</v>
      </c>
      <c r="C503" s="27" t="s">
        <v>109</v>
      </c>
      <c r="D503" s="31">
        <v>60</v>
      </c>
      <c r="E503" s="32">
        <v>20.34</v>
      </c>
      <c r="F503" s="33">
        <f t="shared" si="14"/>
        <v>1220.4000000000001</v>
      </c>
      <c r="I503" s="1"/>
      <c r="J503" s="1"/>
    </row>
    <row r="504" spans="1:10" ht="14.25" hidden="1" customHeight="1" x14ac:dyDescent="0.3">
      <c r="A504" s="27" t="s">
        <v>751</v>
      </c>
      <c r="B504" s="29" t="s">
        <v>1340</v>
      </c>
      <c r="C504" s="27" t="s">
        <v>109</v>
      </c>
      <c r="D504" s="31">
        <v>50</v>
      </c>
      <c r="E504" s="32">
        <v>43.19</v>
      </c>
      <c r="F504" s="33">
        <f t="shared" si="14"/>
        <v>2159.5</v>
      </c>
      <c r="I504" s="1"/>
      <c r="J504" s="1"/>
    </row>
    <row r="505" spans="1:10" ht="14.25" hidden="1" customHeight="1" x14ac:dyDescent="0.3">
      <c r="A505" s="27" t="s">
        <v>752</v>
      </c>
      <c r="B505" s="29" t="s">
        <v>1341</v>
      </c>
      <c r="C505" s="27" t="s">
        <v>109</v>
      </c>
      <c r="D505" s="31">
        <v>50</v>
      </c>
      <c r="E505" s="32">
        <v>33.69</v>
      </c>
      <c r="F505" s="33">
        <f t="shared" si="14"/>
        <v>1684.5</v>
      </c>
      <c r="I505" s="1"/>
      <c r="J505" s="1"/>
    </row>
    <row r="506" spans="1:10" ht="14.25" hidden="1" customHeight="1" x14ac:dyDescent="0.3">
      <c r="A506" s="27" t="s">
        <v>753</v>
      </c>
      <c r="B506" s="29" t="s">
        <v>1342</v>
      </c>
      <c r="C506" s="27" t="s">
        <v>109</v>
      </c>
      <c r="D506" s="31">
        <v>50</v>
      </c>
      <c r="E506" s="32">
        <v>23.15</v>
      </c>
      <c r="F506" s="33">
        <f t="shared" si="14"/>
        <v>1157.5</v>
      </c>
      <c r="I506" s="1"/>
      <c r="J506" s="1"/>
    </row>
    <row r="507" spans="1:10" ht="14.25" hidden="1" customHeight="1" x14ac:dyDescent="0.3">
      <c r="A507" s="27" t="s">
        <v>754</v>
      </c>
      <c r="B507" s="29" t="s">
        <v>1343</v>
      </c>
      <c r="C507" s="27" t="s">
        <v>109</v>
      </c>
      <c r="D507" s="31">
        <v>50</v>
      </c>
      <c r="E507" s="32">
        <v>44.53</v>
      </c>
      <c r="F507" s="33">
        <f t="shared" si="14"/>
        <v>2226.5</v>
      </c>
      <c r="I507" s="1"/>
      <c r="J507" s="1"/>
    </row>
    <row r="508" spans="1:10" ht="14.25" hidden="1" customHeight="1" x14ac:dyDescent="0.3">
      <c r="A508" s="27" t="s">
        <v>755</v>
      </c>
      <c r="B508" s="29" t="s">
        <v>1344</v>
      </c>
      <c r="C508" s="27" t="s">
        <v>109</v>
      </c>
      <c r="D508" s="31">
        <v>50</v>
      </c>
      <c r="E508" s="32">
        <v>106.92</v>
      </c>
      <c r="F508" s="33">
        <f t="shared" si="14"/>
        <v>5346</v>
      </c>
      <c r="I508" s="1"/>
      <c r="J508" s="1"/>
    </row>
    <row r="509" spans="1:10" ht="14.25" hidden="1" customHeight="1" x14ac:dyDescent="0.3">
      <c r="A509" s="27" t="s">
        <v>756</v>
      </c>
      <c r="B509" s="29" t="s">
        <v>757</v>
      </c>
      <c r="C509" s="27" t="s">
        <v>109</v>
      </c>
      <c r="D509" s="31">
        <v>10</v>
      </c>
      <c r="E509" s="32">
        <v>429.61</v>
      </c>
      <c r="F509" s="33">
        <f t="shared" si="14"/>
        <v>4296.1000000000004</v>
      </c>
      <c r="I509" s="1"/>
      <c r="J509" s="1"/>
    </row>
    <row r="510" spans="1:10" ht="14.25" hidden="1" customHeight="1" x14ac:dyDescent="0.3">
      <c r="A510" s="27" t="s">
        <v>759</v>
      </c>
      <c r="B510" s="29" t="s">
        <v>760</v>
      </c>
      <c r="C510" s="27" t="s">
        <v>35</v>
      </c>
      <c r="D510" s="31">
        <v>100</v>
      </c>
      <c r="E510" s="32">
        <v>75.02</v>
      </c>
      <c r="F510" s="33">
        <f t="shared" si="14"/>
        <v>7502</v>
      </c>
      <c r="I510" s="1"/>
      <c r="J510" s="1"/>
    </row>
    <row r="511" spans="1:10" ht="14.25" hidden="1" customHeight="1" x14ac:dyDescent="0.3">
      <c r="A511" s="27" t="s">
        <v>761</v>
      </c>
      <c r="B511" s="29" t="s">
        <v>1346</v>
      </c>
      <c r="C511" s="27" t="s">
        <v>35</v>
      </c>
      <c r="D511" s="31">
        <v>100</v>
      </c>
      <c r="E511" s="32">
        <v>28.05</v>
      </c>
      <c r="F511" s="33">
        <f t="shared" si="14"/>
        <v>2805</v>
      </c>
      <c r="I511" s="1"/>
      <c r="J511" s="1"/>
    </row>
    <row r="512" spans="1:10" ht="14.25" hidden="1" customHeight="1" x14ac:dyDescent="0.3">
      <c r="A512" s="27" t="s">
        <v>762</v>
      </c>
      <c r="B512" s="29" t="s">
        <v>763</v>
      </c>
      <c r="C512" s="27" t="s">
        <v>35</v>
      </c>
      <c r="D512" s="31">
        <v>50</v>
      </c>
      <c r="E512" s="32">
        <v>18.71</v>
      </c>
      <c r="F512" s="33">
        <f t="shared" si="14"/>
        <v>935.5</v>
      </c>
      <c r="I512" s="1"/>
      <c r="J512" s="1"/>
    </row>
    <row r="513" spans="1:10" ht="14.25" hidden="1" customHeight="1" x14ac:dyDescent="0.3">
      <c r="A513" s="27" t="s">
        <v>764</v>
      </c>
      <c r="B513" s="29" t="s">
        <v>765</v>
      </c>
      <c r="C513" s="27" t="s">
        <v>9</v>
      </c>
      <c r="D513" s="31">
        <v>100</v>
      </c>
      <c r="E513" s="32">
        <v>294.24</v>
      </c>
      <c r="F513" s="33">
        <f t="shared" si="14"/>
        <v>29424</v>
      </c>
      <c r="I513" s="1"/>
      <c r="J513" s="1"/>
    </row>
    <row r="514" spans="1:10" ht="14.25" hidden="1" customHeight="1" x14ac:dyDescent="0.3">
      <c r="A514" s="27" t="s">
        <v>766</v>
      </c>
      <c r="B514" s="29" t="s">
        <v>767</v>
      </c>
      <c r="C514" s="27" t="s">
        <v>35</v>
      </c>
      <c r="D514" s="31">
        <v>50</v>
      </c>
      <c r="E514" s="32">
        <v>52.07</v>
      </c>
      <c r="F514" s="33">
        <f t="shared" si="14"/>
        <v>2603.5</v>
      </c>
      <c r="I514" s="1"/>
      <c r="J514" s="1"/>
    </row>
    <row r="515" spans="1:10" ht="14.25" hidden="1" customHeight="1" x14ac:dyDescent="0.3">
      <c r="A515" s="27" t="s">
        <v>768</v>
      </c>
      <c r="B515" s="29" t="s">
        <v>769</v>
      </c>
      <c r="C515" s="27" t="s">
        <v>35</v>
      </c>
      <c r="D515" s="31">
        <v>50</v>
      </c>
      <c r="E515" s="32">
        <v>212.57</v>
      </c>
      <c r="F515" s="33">
        <f t="shared" si="14"/>
        <v>10628.5</v>
      </c>
      <c r="I515" s="1"/>
      <c r="J515" s="1"/>
    </row>
    <row r="516" spans="1:10" ht="14.25" hidden="1" customHeight="1" x14ac:dyDescent="0.3">
      <c r="A516" s="27" t="s">
        <v>770</v>
      </c>
      <c r="B516" s="29" t="s">
        <v>1347</v>
      </c>
      <c r="C516" s="27" t="s">
        <v>109</v>
      </c>
      <c r="D516" s="31">
        <v>20</v>
      </c>
      <c r="E516" s="32">
        <v>38.659999999999997</v>
      </c>
      <c r="F516" s="33">
        <f t="shared" si="14"/>
        <v>773.2</v>
      </c>
      <c r="I516" s="1"/>
      <c r="J516" s="1"/>
    </row>
    <row r="517" spans="1:10" ht="14.25" hidden="1" customHeight="1" x14ac:dyDescent="0.3">
      <c r="A517" s="27" t="s">
        <v>771</v>
      </c>
      <c r="B517" s="29" t="s">
        <v>1348</v>
      </c>
      <c r="C517" s="27" t="s">
        <v>109</v>
      </c>
      <c r="D517" s="31">
        <v>20</v>
      </c>
      <c r="E517" s="32">
        <v>29.36</v>
      </c>
      <c r="F517" s="33">
        <f t="shared" si="14"/>
        <v>587.20000000000005</v>
      </c>
      <c r="I517" s="1"/>
      <c r="J517" s="1"/>
    </row>
    <row r="518" spans="1:10" ht="14.25" hidden="1" customHeight="1" x14ac:dyDescent="0.3">
      <c r="A518" s="27" t="s">
        <v>772</v>
      </c>
      <c r="B518" s="29" t="s">
        <v>1349</v>
      </c>
      <c r="C518" s="27" t="s">
        <v>109</v>
      </c>
      <c r="D518" s="31">
        <v>5</v>
      </c>
      <c r="E518" s="32">
        <v>742.94</v>
      </c>
      <c r="F518" s="33">
        <f t="shared" si="14"/>
        <v>3714.7</v>
      </c>
      <c r="I518" s="1"/>
      <c r="J518" s="1"/>
    </row>
    <row r="519" spans="1:10" ht="14.25" hidden="1" customHeight="1" x14ac:dyDescent="0.3">
      <c r="A519" s="27" t="s">
        <v>773</v>
      </c>
      <c r="B519" s="29" t="s">
        <v>774</v>
      </c>
      <c r="C519" s="27" t="s">
        <v>35</v>
      </c>
      <c r="D519" s="31">
        <v>40</v>
      </c>
      <c r="E519" s="32">
        <v>269.82</v>
      </c>
      <c r="F519" s="33">
        <f t="shared" si="14"/>
        <v>10792.8</v>
      </c>
      <c r="I519" s="1"/>
      <c r="J519" s="1"/>
    </row>
    <row r="520" spans="1:10" ht="14.25" hidden="1" customHeight="1" x14ac:dyDescent="0.3">
      <c r="A520" s="27" t="s">
        <v>776</v>
      </c>
      <c r="B520" s="29" t="s">
        <v>777</v>
      </c>
      <c r="C520" s="27" t="s">
        <v>35</v>
      </c>
      <c r="D520" s="31">
        <v>100</v>
      </c>
      <c r="E520" s="32">
        <v>32.36</v>
      </c>
      <c r="F520" s="33">
        <f t="shared" si="14"/>
        <v>3236</v>
      </c>
      <c r="I520" s="1"/>
      <c r="J520" s="1"/>
    </row>
    <row r="521" spans="1:10" ht="14.25" hidden="1" customHeight="1" x14ac:dyDescent="0.3">
      <c r="A521" s="27" t="s">
        <v>778</v>
      </c>
      <c r="B521" s="29" t="s">
        <v>779</v>
      </c>
      <c r="C521" s="27" t="s">
        <v>35</v>
      </c>
      <c r="D521" s="31">
        <v>600</v>
      </c>
      <c r="E521" s="32">
        <v>54.94</v>
      </c>
      <c r="F521" s="33">
        <f t="shared" si="14"/>
        <v>32964</v>
      </c>
      <c r="I521" s="1"/>
      <c r="J521" s="1"/>
    </row>
    <row r="522" spans="1:10" ht="14.25" hidden="1" customHeight="1" x14ac:dyDescent="0.3">
      <c r="A522" s="27" t="s">
        <v>780</v>
      </c>
      <c r="B522" s="29" t="s">
        <v>781</v>
      </c>
      <c r="C522" s="27" t="s">
        <v>35</v>
      </c>
      <c r="D522" s="31">
        <v>200</v>
      </c>
      <c r="E522" s="32">
        <v>3.01</v>
      </c>
      <c r="F522" s="33">
        <f t="shared" si="14"/>
        <v>602</v>
      </c>
      <c r="I522" s="1"/>
      <c r="J522" s="1"/>
    </row>
    <row r="523" spans="1:10" ht="14.25" hidden="1" customHeight="1" x14ac:dyDescent="0.3">
      <c r="A523" s="27" t="s">
        <v>782</v>
      </c>
      <c r="B523" s="29" t="s">
        <v>783</v>
      </c>
      <c r="C523" s="27" t="s">
        <v>35</v>
      </c>
      <c r="D523" s="31">
        <v>500</v>
      </c>
      <c r="E523" s="32">
        <v>99.39</v>
      </c>
      <c r="F523" s="33">
        <f t="shared" si="14"/>
        <v>49695</v>
      </c>
      <c r="I523" s="1"/>
      <c r="J523" s="1"/>
    </row>
    <row r="524" spans="1:10" ht="14.25" hidden="1" customHeight="1" x14ac:dyDescent="0.3">
      <c r="A524" s="27" t="s">
        <v>784</v>
      </c>
      <c r="B524" s="29" t="s">
        <v>785</v>
      </c>
      <c r="C524" s="27" t="s">
        <v>9</v>
      </c>
      <c r="D524" s="31">
        <v>50</v>
      </c>
      <c r="E524" s="32">
        <v>181.46</v>
      </c>
      <c r="F524" s="33">
        <f t="shared" si="14"/>
        <v>9073</v>
      </c>
      <c r="I524" s="1"/>
      <c r="J524" s="1"/>
    </row>
    <row r="525" spans="1:10" ht="14.25" hidden="1" customHeight="1" x14ac:dyDescent="0.3">
      <c r="A525" s="27" t="s">
        <v>786</v>
      </c>
      <c r="B525" s="29" t="s">
        <v>1351</v>
      </c>
      <c r="C525" s="27" t="s">
        <v>35</v>
      </c>
      <c r="D525" s="31">
        <v>200</v>
      </c>
      <c r="E525" s="32">
        <v>45.65</v>
      </c>
      <c r="F525" s="33">
        <f t="shared" si="14"/>
        <v>9130</v>
      </c>
      <c r="I525" s="1"/>
      <c r="J525" s="1"/>
    </row>
    <row r="526" spans="1:10" ht="14.25" hidden="1" customHeight="1" x14ac:dyDescent="0.3">
      <c r="A526" s="27" t="s">
        <v>787</v>
      </c>
      <c r="B526" s="29" t="s">
        <v>1352</v>
      </c>
      <c r="C526" s="27" t="s">
        <v>109</v>
      </c>
      <c r="D526" s="31">
        <v>50</v>
      </c>
      <c r="E526" s="32">
        <v>87.55</v>
      </c>
      <c r="F526" s="33">
        <f t="shared" si="14"/>
        <v>4377.5</v>
      </c>
      <c r="I526" s="1"/>
      <c r="J526" s="1"/>
    </row>
    <row r="527" spans="1:10" ht="14.25" hidden="1" customHeight="1" x14ac:dyDescent="0.3">
      <c r="A527" s="27" t="s">
        <v>789</v>
      </c>
      <c r="B527" s="29" t="s">
        <v>790</v>
      </c>
      <c r="C527" s="27" t="s">
        <v>9</v>
      </c>
      <c r="D527" s="31">
        <v>1000</v>
      </c>
      <c r="E527" s="32">
        <v>12.88</v>
      </c>
      <c r="F527" s="33">
        <f>TRUNC(D527*E527,2)</f>
        <v>12880</v>
      </c>
      <c r="I527" s="1"/>
      <c r="J527" s="1"/>
    </row>
    <row r="528" spans="1:10" ht="14.25" hidden="1" customHeight="1" x14ac:dyDescent="0.3">
      <c r="A528" s="27" t="s">
        <v>791</v>
      </c>
      <c r="B528" s="29" t="s">
        <v>1354</v>
      </c>
      <c r="C528" s="27" t="s">
        <v>9</v>
      </c>
      <c r="D528" s="31">
        <v>3000</v>
      </c>
      <c r="E528" s="32">
        <v>55.22</v>
      </c>
      <c r="F528" s="33">
        <f>TRUNC(D528*E528,2)</f>
        <v>165660</v>
      </c>
      <c r="I528" s="1"/>
      <c r="J528" s="1"/>
    </row>
    <row r="529" spans="1:10" ht="14.25" hidden="1" customHeight="1" x14ac:dyDescent="0.3">
      <c r="A529" s="27" t="s">
        <v>793</v>
      </c>
      <c r="B529" s="29" t="s">
        <v>794</v>
      </c>
      <c r="C529" s="27" t="s">
        <v>35</v>
      </c>
      <c r="D529" s="31">
        <v>500</v>
      </c>
      <c r="E529" s="32">
        <v>7.4</v>
      </c>
      <c r="F529" s="33">
        <f t="shared" ref="F529:F539" si="15">TRUNC(D529*E529,2)</f>
        <v>3700</v>
      </c>
      <c r="I529" s="1"/>
      <c r="J529" s="1"/>
    </row>
    <row r="530" spans="1:10" ht="14.25" hidden="1" customHeight="1" x14ac:dyDescent="0.3">
      <c r="A530" s="27" t="s">
        <v>795</v>
      </c>
      <c r="B530" s="29" t="s">
        <v>796</v>
      </c>
      <c r="C530" s="27" t="s">
        <v>9</v>
      </c>
      <c r="D530" s="31">
        <v>500</v>
      </c>
      <c r="E530" s="32">
        <v>71.77</v>
      </c>
      <c r="F530" s="33">
        <f t="shared" si="15"/>
        <v>35885</v>
      </c>
      <c r="I530" s="1"/>
      <c r="J530" s="1"/>
    </row>
    <row r="531" spans="1:10" ht="14.25" hidden="1" customHeight="1" x14ac:dyDescent="0.3">
      <c r="A531" s="27" t="s">
        <v>797</v>
      </c>
      <c r="B531" s="29" t="s">
        <v>798</v>
      </c>
      <c r="C531" s="27" t="s">
        <v>35</v>
      </c>
      <c r="D531" s="31">
        <v>200</v>
      </c>
      <c r="E531" s="32">
        <v>68.98</v>
      </c>
      <c r="F531" s="33">
        <f t="shared" si="15"/>
        <v>13796</v>
      </c>
      <c r="I531" s="1"/>
      <c r="J531" s="1"/>
    </row>
    <row r="532" spans="1:10" ht="14.25" hidden="1" customHeight="1" x14ac:dyDescent="0.3">
      <c r="A532" s="27" t="s">
        <v>799</v>
      </c>
      <c r="B532" s="29" t="s">
        <v>800</v>
      </c>
      <c r="C532" s="27" t="s">
        <v>109</v>
      </c>
      <c r="D532" s="31">
        <v>100</v>
      </c>
      <c r="E532" s="32">
        <v>94.09</v>
      </c>
      <c r="F532" s="33">
        <f t="shared" si="15"/>
        <v>9409</v>
      </c>
      <c r="I532" s="1"/>
      <c r="J532" s="1"/>
    </row>
    <row r="533" spans="1:10" ht="14.25" hidden="1" customHeight="1" x14ac:dyDescent="0.3">
      <c r="A533" s="27" t="s">
        <v>801</v>
      </c>
      <c r="B533" s="29" t="s">
        <v>802</v>
      </c>
      <c r="C533" s="27" t="s">
        <v>109</v>
      </c>
      <c r="D533" s="31">
        <v>50</v>
      </c>
      <c r="E533" s="32">
        <v>69.72</v>
      </c>
      <c r="F533" s="33">
        <f t="shared" si="15"/>
        <v>3486</v>
      </c>
      <c r="I533" s="1"/>
      <c r="J533" s="1"/>
    </row>
    <row r="534" spans="1:10" ht="14.25" hidden="1" customHeight="1" x14ac:dyDescent="0.3">
      <c r="A534" s="27" t="s">
        <v>803</v>
      </c>
      <c r="B534" s="29" t="s">
        <v>804</v>
      </c>
      <c r="C534" s="27" t="s">
        <v>109</v>
      </c>
      <c r="D534" s="31">
        <v>20</v>
      </c>
      <c r="E534" s="32">
        <v>2143.87</v>
      </c>
      <c r="F534" s="33">
        <f t="shared" si="15"/>
        <v>42877.4</v>
      </c>
      <c r="I534" s="1"/>
      <c r="J534" s="1"/>
    </row>
    <row r="535" spans="1:10" ht="14.25" hidden="1" customHeight="1" x14ac:dyDescent="0.3">
      <c r="A535" s="27" t="s">
        <v>805</v>
      </c>
      <c r="B535" s="29" t="s">
        <v>1356</v>
      </c>
      <c r="C535" s="27" t="s">
        <v>109</v>
      </c>
      <c r="D535" s="31">
        <v>500</v>
      </c>
      <c r="E535" s="32">
        <v>4.2300000000000004</v>
      </c>
      <c r="F535" s="33">
        <f t="shared" si="15"/>
        <v>2115</v>
      </c>
      <c r="I535" s="1"/>
      <c r="J535" s="1"/>
    </row>
    <row r="536" spans="1:10" ht="14.25" hidden="1" customHeight="1" x14ac:dyDescent="0.3">
      <c r="A536" s="27" t="s">
        <v>806</v>
      </c>
      <c r="B536" s="29" t="s">
        <v>807</v>
      </c>
      <c r="C536" s="27" t="s">
        <v>109</v>
      </c>
      <c r="D536" s="31">
        <v>20</v>
      </c>
      <c r="E536" s="32">
        <v>31.53</v>
      </c>
      <c r="F536" s="33">
        <f t="shared" si="15"/>
        <v>630.6</v>
      </c>
      <c r="I536" s="1"/>
      <c r="J536" s="1"/>
    </row>
    <row r="537" spans="1:10" ht="14.25" hidden="1" customHeight="1" x14ac:dyDescent="0.3">
      <c r="A537" s="27" t="s">
        <v>808</v>
      </c>
      <c r="B537" s="29" t="s">
        <v>809</v>
      </c>
      <c r="C537" s="27" t="s">
        <v>9</v>
      </c>
      <c r="D537" s="31">
        <v>500</v>
      </c>
      <c r="E537" s="32">
        <v>82.87</v>
      </c>
      <c r="F537" s="33">
        <f t="shared" si="15"/>
        <v>41435</v>
      </c>
      <c r="I537" s="1"/>
      <c r="J537" s="1"/>
    </row>
    <row r="538" spans="1:10" ht="14.25" hidden="1" customHeight="1" x14ac:dyDescent="0.3">
      <c r="A538" s="27" t="s">
        <v>810</v>
      </c>
      <c r="B538" s="29" t="s">
        <v>811</v>
      </c>
      <c r="C538" s="27" t="s">
        <v>9</v>
      </c>
      <c r="D538" s="31">
        <v>200</v>
      </c>
      <c r="E538" s="32">
        <v>15.85</v>
      </c>
      <c r="F538" s="33">
        <f t="shared" si="15"/>
        <v>3170</v>
      </c>
      <c r="I538" s="1"/>
      <c r="J538" s="1"/>
    </row>
    <row r="539" spans="1:10" ht="14.25" hidden="1" customHeight="1" x14ac:dyDescent="0.3">
      <c r="A539" s="27" t="s">
        <v>812</v>
      </c>
      <c r="B539" s="29" t="s">
        <v>813</v>
      </c>
      <c r="C539" s="27" t="s">
        <v>109</v>
      </c>
      <c r="D539" s="31">
        <v>50</v>
      </c>
      <c r="E539" s="32">
        <v>52.32</v>
      </c>
      <c r="F539" s="33">
        <f t="shared" si="15"/>
        <v>2616</v>
      </c>
      <c r="I539" s="1"/>
      <c r="J539" s="1"/>
    </row>
    <row r="540" spans="1:10" ht="14.25" hidden="1" customHeight="1" x14ac:dyDescent="0.3">
      <c r="A540" s="27" t="s">
        <v>815</v>
      </c>
      <c r="B540" s="29" t="s">
        <v>1358</v>
      </c>
      <c r="C540" s="27" t="s">
        <v>9</v>
      </c>
      <c r="D540" s="31">
        <v>2000</v>
      </c>
      <c r="E540" s="32">
        <v>2.33</v>
      </c>
      <c r="F540" s="33">
        <f>TRUNC(D540*E540,2)</f>
        <v>4660</v>
      </c>
      <c r="I540" s="1"/>
      <c r="J540" s="1"/>
    </row>
    <row r="541" spans="1:10" ht="14.25" hidden="1" customHeight="1" x14ac:dyDescent="0.3">
      <c r="A541" s="27" t="s">
        <v>816</v>
      </c>
      <c r="B541" s="29" t="s">
        <v>817</v>
      </c>
      <c r="C541" s="27" t="s">
        <v>9</v>
      </c>
      <c r="D541" s="31">
        <v>4000</v>
      </c>
      <c r="E541" s="32">
        <v>1.23</v>
      </c>
      <c r="F541" s="33">
        <f>TRUNC(D541*E541,2)</f>
        <v>4920</v>
      </c>
      <c r="I541" s="1"/>
      <c r="J541" s="1"/>
    </row>
    <row r="542" spans="1:10" ht="14.25" hidden="1" customHeight="1" x14ac:dyDescent="0.3">
      <c r="A542" s="27" t="s">
        <v>819</v>
      </c>
      <c r="B542" s="29" t="s">
        <v>818</v>
      </c>
      <c r="C542" s="27" t="s">
        <v>41</v>
      </c>
      <c r="D542" s="31">
        <v>150</v>
      </c>
      <c r="E542" s="32">
        <v>18.53</v>
      </c>
      <c r="F542" s="33">
        <f>TRUNC(D542*E542,2)</f>
        <v>2779.5</v>
      </c>
      <c r="I542" s="1"/>
      <c r="J542" s="1"/>
    </row>
    <row r="543" spans="1:10" ht="14.25" hidden="1" customHeight="1" x14ac:dyDescent="0.3">
      <c r="A543" s="27" t="s">
        <v>1359</v>
      </c>
      <c r="B543" s="29" t="s">
        <v>820</v>
      </c>
      <c r="C543" s="27" t="s">
        <v>41</v>
      </c>
      <c r="D543" s="31">
        <v>150</v>
      </c>
      <c r="E543" s="32">
        <v>7.05</v>
      </c>
      <c r="F543" s="33">
        <f>TRUNC(D543*E543,2)</f>
        <v>1057.5</v>
      </c>
      <c r="I543" s="1"/>
      <c r="J543" s="1"/>
    </row>
    <row r="544" spans="1:10" ht="14.25" customHeight="1" x14ac:dyDescent="0.3">
      <c r="A544" s="4"/>
      <c r="B544" s="4"/>
      <c r="C544" s="4"/>
      <c r="D544" s="4"/>
      <c r="E544" s="4"/>
      <c r="F544" s="4"/>
      <c r="I544" s="1"/>
      <c r="J544" s="1"/>
    </row>
    <row r="545" spans="1:10" ht="14.25" customHeight="1" x14ac:dyDescent="0.3">
      <c r="A545" s="4"/>
      <c r="B545" s="4"/>
      <c r="C545" s="4"/>
      <c r="D545" s="4"/>
      <c r="E545" s="4"/>
      <c r="F545" s="4"/>
      <c r="I545" s="1"/>
      <c r="J545" s="1"/>
    </row>
    <row r="546" spans="1:10" ht="14.25" customHeight="1" x14ac:dyDescent="0.3">
      <c r="A546" s="4"/>
      <c r="B546" s="4"/>
      <c r="C546" s="4"/>
      <c r="D546" s="4"/>
      <c r="E546" s="4"/>
      <c r="F546" s="4"/>
      <c r="I546" s="1"/>
      <c r="J546" s="1"/>
    </row>
    <row r="547" spans="1:10" ht="14.25" customHeight="1" x14ac:dyDescent="0.3">
      <c r="A547" s="4"/>
      <c r="B547" s="4"/>
      <c r="C547" s="4"/>
      <c r="D547" s="4"/>
      <c r="E547" s="4"/>
      <c r="F547" s="4"/>
      <c r="I547" s="1"/>
      <c r="J547" s="1"/>
    </row>
    <row r="548" spans="1:10" ht="14.25" customHeight="1" x14ac:dyDescent="0.3">
      <c r="A548" s="4"/>
      <c r="B548" s="4"/>
      <c r="C548" s="4"/>
      <c r="D548" s="4"/>
      <c r="E548" s="4"/>
      <c r="F548" s="4"/>
      <c r="I548" s="1"/>
      <c r="J548" s="1"/>
    </row>
    <row r="549" spans="1:10" ht="14.25" customHeight="1" x14ac:dyDescent="0.3">
      <c r="A549" s="4"/>
      <c r="B549" s="4"/>
      <c r="C549" s="4"/>
      <c r="D549" s="4"/>
      <c r="E549" s="4"/>
      <c r="F549" s="4"/>
      <c r="I549" s="1"/>
      <c r="J549" s="1"/>
    </row>
    <row r="550" spans="1:10" ht="14.25" customHeight="1" x14ac:dyDescent="0.3">
      <c r="A550" s="4"/>
      <c r="B550" s="4"/>
      <c r="C550" s="4"/>
      <c r="D550" s="4"/>
      <c r="E550" s="4"/>
      <c r="F550" s="4"/>
      <c r="I550" s="1"/>
      <c r="J550" s="1"/>
    </row>
    <row r="551" spans="1:10" ht="14.25" customHeight="1" x14ac:dyDescent="0.3">
      <c r="A551" s="4"/>
      <c r="B551" s="4"/>
      <c r="C551" s="4"/>
      <c r="D551" s="4"/>
      <c r="E551" s="4"/>
      <c r="F551" s="4"/>
      <c r="I551" s="1"/>
      <c r="J551" s="1"/>
    </row>
    <row r="552" spans="1:10" ht="14.25" customHeight="1" x14ac:dyDescent="0.3">
      <c r="A552" s="4"/>
      <c r="B552" s="4"/>
      <c r="C552" s="4"/>
      <c r="D552" s="4"/>
      <c r="E552" s="4"/>
      <c r="F552" s="4"/>
      <c r="I552" s="1"/>
      <c r="J552" s="1"/>
    </row>
    <row r="553" spans="1:10" ht="14.25" customHeight="1" x14ac:dyDescent="0.3">
      <c r="A553" s="4"/>
      <c r="B553" s="4"/>
      <c r="C553" s="4"/>
      <c r="D553" s="4"/>
      <c r="E553" s="4"/>
      <c r="F553" s="4"/>
      <c r="I553" s="1"/>
      <c r="J553" s="1"/>
    </row>
    <row r="554" spans="1:10" ht="14.25" customHeight="1" x14ac:dyDescent="0.3">
      <c r="A554" s="4"/>
      <c r="B554" s="4"/>
      <c r="C554" s="4"/>
      <c r="D554" s="4"/>
      <c r="E554" s="4"/>
      <c r="F554" s="4"/>
      <c r="I554" s="1"/>
      <c r="J554" s="1"/>
    </row>
    <row r="555" spans="1:10" ht="14.25" customHeight="1" x14ac:dyDescent="0.3">
      <c r="A555" s="4"/>
      <c r="B555" s="4"/>
      <c r="C555" s="4"/>
      <c r="D555" s="4"/>
      <c r="E555" s="4"/>
      <c r="F555" s="4"/>
      <c r="I555" s="1"/>
      <c r="J555" s="1"/>
    </row>
    <row r="556" spans="1:10" ht="14.25" customHeight="1" x14ac:dyDescent="0.3">
      <c r="A556" s="4"/>
      <c r="B556" s="4"/>
      <c r="C556" s="4"/>
      <c r="D556" s="4"/>
      <c r="E556" s="4"/>
      <c r="F556" s="4"/>
      <c r="I556" s="1"/>
      <c r="J556" s="1"/>
    </row>
    <row r="557" spans="1:10" ht="14.25" customHeight="1" x14ac:dyDescent="0.3">
      <c r="A557" s="4"/>
      <c r="B557" s="4"/>
      <c r="C557" s="4"/>
      <c r="D557" s="4"/>
      <c r="E557" s="4"/>
      <c r="F557" s="4"/>
      <c r="I557" s="1"/>
      <c r="J557" s="1"/>
    </row>
    <row r="558" spans="1:10" ht="14.25" customHeight="1" x14ac:dyDescent="0.3">
      <c r="A558" s="4"/>
      <c r="B558" s="4"/>
      <c r="C558" s="4"/>
      <c r="D558" s="4"/>
      <c r="E558" s="4"/>
      <c r="F558" s="4"/>
      <c r="I558" s="1"/>
      <c r="J558" s="1"/>
    </row>
    <row r="559" spans="1:10" ht="14.25" customHeight="1" x14ac:dyDescent="0.3">
      <c r="A559" s="4"/>
      <c r="B559" s="4"/>
      <c r="C559" s="4"/>
      <c r="D559" s="4"/>
      <c r="E559" s="4"/>
      <c r="F559" s="4"/>
      <c r="I559" s="1"/>
      <c r="J559" s="1"/>
    </row>
    <row r="560" spans="1:10" ht="14.25" customHeight="1" x14ac:dyDescent="0.3">
      <c r="A560" s="4"/>
      <c r="B560" s="4"/>
      <c r="C560" s="4"/>
      <c r="D560" s="4"/>
      <c r="E560" s="4"/>
      <c r="F560" s="4"/>
      <c r="I560" s="1"/>
      <c r="J560" s="1"/>
    </row>
    <row r="561" spans="1:10" ht="14.25" customHeight="1" x14ac:dyDescent="0.3">
      <c r="A561" s="4"/>
      <c r="B561" s="4"/>
      <c r="C561" s="4"/>
      <c r="D561" s="4"/>
      <c r="E561" s="4"/>
      <c r="F561" s="4"/>
      <c r="I561" s="1"/>
      <c r="J561" s="1"/>
    </row>
    <row r="562" spans="1:10" ht="14.25" customHeight="1" x14ac:dyDescent="0.3">
      <c r="A562" s="4"/>
      <c r="B562" s="4"/>
      <c r="C562" s="4"/>
      <c r="D562" s="4"/>
      <c r="E562" s="4"/>
      <c r="F562" s="4"/>
      <c r="I562" s="1"/>
      <c r="J562" s="1"/>
    </row>
    <row r="563" spans="1:10" ht="14.25" customHeight="1" x14ac:dyDescent="0.3">
      <c r="A563" s="4"/>
      <c r="B563" s="4"/>
      <c r="C563" s="4"/>
      <c r="D563" s="4"/>
      <c r="E563" s="4"/>
      <c r="F563" s="4"/>
      <c r="I563" s="1"/>
      <c r="J563" s="1"/>
    </row>
    <row r="564" spans="1:10" ht="14.25" customHeight="1" x14ac:dyDescent="0.3">
      <c r="A564" s="4"/>
      <c r="B564" s="4"/>
      <c r="C564" s="4"/>
      <c r="D564" s="4"/>
      <c r="E564" s="4"/>
      <c r="F564" s="4"/>
      <c r="I564" s="1"/>
      <c r="J564" s="1"/>
    </row>
    <row r="565" spans="1:10" ht="14.25" customHeight="1" x14ac:dyDescent="0.3">
      <c r="A565" s="4"/>
      <c r="B565" s="4"/>
      <c r="C565" s="4"/>
      <c r="D565" s="4"/>
      <c r="E565" s="4"/>
      <c r="F565" s="4"/>
      <c r="I565" s="1"/>
      <c r="J565" s="1"/>
    </row>
    <row r="566" spans="1:10" ht="14.25" customHeight="1" x14ac:dyDescent="0.3">
      <c r="A566" s="4"/>
      <c r="B566" s="4"/>
      <c r="C566" s="4"/>
      <c r="D566" s="4"/>
      <c r="E566" s="4"/>
      <c r="F566" s="4"/>
      <c r="I566" s="1"/>
      <c r="J566" s="1"/>
    </row>
    <row r="567" spans="1:10" ht="14.25" customHeight="1" x14ac:dyDescent="0.3">
      <c r="A567" s="4"/>
      <c r="B567" s="4"/>
      <c r="C567" s="4"/>
      <c r="D567" s="4"/>
      <c r="E567" s="4"/>
      <c r="F567" s="4"/>
      <c r="I567" s="1"/>
      <c r="J567" s="1"/>
    </row>
    <row r="568" spans="1:10" ht="14.25" customHeight="1" x14ac:dyDescent="0.3">
      <c r="A568" s="4"/>
      <c r="B568" s="4"/>
      <c r="C568" s="4"/>
      <c r="D568" s="4"/>
      <c r="E568" s="4"/>
      <c r="F568" s="4"/>
      <c r="I568" s="1"/>
      <c r="J568" s="1"/>
    </row>
    <row r="569" spans="1:10" ht="14.25" customHeight="1" x14ac:dyDescent="0.3">
      <c r="A569" s="4"/>
      <c r="B569" s="4"/>
      <c r="C569" s="4"/>
      <c r="D569" s="4"/>
      <c r="E569" s="4"/>
      <c r="F569" s="4"/>
      <c r="I569" s="1"/>
      <c r="J569" s="1"/>
    </row>
    <row r="570" spans="1:10" ht="14.25" customHeight="1" x14ac:dyDescent="0.3">
      <c r="A570" s="4"/>
      <c r="B570" s="4"/>
      <c r="C570" s="4"/>
      <c r="D570" s="4"/>
      <c r="E570" s="4"/>
      <c r="F570" s="4"/>
      <c r="I570" s="1"/>
      <c r="J570" s="1"/>
    </row>
    <row r="571" spans="1:10" ht="14.25" customHeight="1" x14ac:dyDescent="0.3">
      <c r="A571" s="4"/>
      <c r="B571" s="4"/>
      <c r="C571" s="4"/>
      <c r="D571" s="4"/>
      <c r="E571" s="4"/>
      <c r="F571" s="4"/>
      <c r="I571" s="1"/>
      <c r="J571" s="1"/>
    </row>
    <row r="572" spans="1:10" ht="14.25" customHeight="1" x14ac:dyDescent="0.3">
      <c r="A572" s="4"/>
      <c r="B572" s="4"/>
      <c r="C572" s="4"/>
      <c r="D572" s="4"/>
      <c r="E572" s="4"/>
      <c r="F572" s="4"/>
      <c r="I572" s="1"/>
      <c r="J572" s="1"/>
    </row>
    <row r="573" spans="1:10" ht="14.25" customHeight="1" x14ac:dyDescent="0.3">
      <c r="A573" s="4"/>
      <c r="B573" s="4"/>
      <c r="C573" s="4"/>
      <c r="D573" s="4"/>
      <c r="E573" s="4"/>
      <c r="F573" s="4"/>
      <c r="I573" s="1"/>
      <c r="J573" s="1"/>
    </row>
    <row r="574" spans="1:10" ht="14.25" customHeight="1" x14ac:dyDescent="0.3">
      <c r="A574" s="4"/>
      <c r="B574" s="4"/>
      <c r="C574" s="4"/>
      <c r="D574" s="4"/>
      <c r="E574" s="4"/>
      <c r="F574" s="4"/>
      <c r="I574" s="1"/>
      <c r="J574" s="1"/>
    </row>
    <row r="575" spans="1:10" ht="14.25" customHeight="1" x14ac:dyDescent="0.3">
      <c r="A575" s="4"/>
      <c r="B575" s="4"/>
      <c r="C575" s="4"/>
      <c r="D575" s="4"/>
      <c r="E575" s="4"/>
      <c r="F575" s="4"/>
      <c r="I575" s="1"/>
      <c r="J575" s="1"/>
    </row>
    <row r="576" spans="1:10" ht="14.25" customHeight="1" x14ac:dyDescent="0.3">
      <c r="A576" s="4"/>
      <c r="B576" s="4"/>
      <c r="C576" s="4"/>
      <c r="D576" s="4"/>
      <c r="E576" s="4"/>
      <c r="F576" s="4"/>
      <c r="I576" s="1"/>
      <c r="J576" s="1"/>
    </row>
    <row r="577" spans="1:10" ht="14.25" customHeight="1" x14ac:dyDescent="0.3">
      <c r="A577" s="4"/>
      <c r="B577" s="4"/>
      <c r="C577" s="4"/>
      <c r="D577" s="4"/>
      <c r="E577" s="4"/>
      <c r="F577" s="4"/>
      <c r="I577" s="1"/>
      <c r="J577" s="1"/>
    </row>
    <row r="578" spans="1:10" ht="14.25" customHeight="1" x14ac:dyDescent="0.3">
      <c r="A578" s="4"/>
      <c r="B578" s="4"/>
      <c r="C578" s="4"/>
      <c r="D578" s="4"/>
      <c r="E578" s="4"/>
      <c r="F578" s="4"/>
      <c r="I578" s="1"/>
      <c r="J578" s="1"/>
    </row>
    <row r="579" spans="1:10" ht="14.25" customHeight="1" x14ac:dyDescent="0.3">
      <c r="A579" s="4"/>
      <c r="B579" s="4"/>
      <c r="C579" s="4"/>
      <c r="D579" s="4"/>
      <c r="E579" s="4"/>
      <c r="F579" s="4"/>
      <c r="I579" s="1"/>
      <c r="J579" s="1"/>
    </row>
    <row r="580" spans="1:10" ht="14.25" customHeight="1" x14ac:dyDescent="0.3">
      <c r="A580" s="4"/>
      <c r="B580" s="4"/>
      <c r="C580" s="4"/>
      <c r="D580" s="4"/>
      <c r="E580" s="4"/>
      <c r="F580" s="4"/>
      <c r="I580" s="1"/>
      <c r="J580" s="1"/>
    </row>
    <row r="581" spans="1:10" ht="14.25" customHeight="1" x14ac:dyDescent="0.3">
      <c r="A581" s="4"/>
      <c r="B581" s="4"/>
      <c r="C581" s="4"/>
      <c r="D581" s="4"/>
      <c r="E581" s="4"/>
      <c r="F581" s="4"/>
      <c r="I581" s="1"/>
      <c r="J581" s="1"/>
    </row>
    <row r="582" spans="1:10" ht="14.25" customHeight="1" x14ac:dyDescent="0.3">
      <c r="A582" s="4"/>
      <c r="B582" s="4"/>
      <c r="C582" s="4"/>
      <c r="D582" s="4"/>
      <c r="E582" s="4"/>
      <c r="F582" s="4"/>
      <c r="I582" s="1"/>
      <c r="J582" s="1"/>
    </row>
    <row r="583" spans="1:10" ht="14.25" customHeight="1" x14ac:dyDescent="0.3">
      <c r="A583" s="4"/>
      <c r="B583" s="4"/>
      <c r="C583" s="4"/>
      <c r="D583" s="4"/>
      <c r="E583" s="4"/>
      <c r="F583" s="4"/>
      <c r="I583" s="1"/>
      <c r="J583" s="1"/>
    </row>
    <row r="584" spans="1:10" ht="14.25" customHeight="1" x14ac:dyDescent="0.3">
      <c r="A584" s="4"/>
      <c r="B584" s="4"/>
      <c r="C584" s="4"/>
      <c r="D584" s="4"/>
      <c r="E584" s="4"/>
      <c r="F584" s="4"/>
      <c r="I584" s="1"/>
      <c r="J584" s="1"/>
    </row>
    <row r="585" spans="1:10" ht="14.25" customHeight="1" x14ac:dyDescent="0.3">
      <c r="A585" s="4"/>
      <c r="B585" s="4"/>
      <c r="C585" s="4"/>
      <c r="D585" s="4"/>
      <c r="E585" s="4"/>
      <c r="F585" s="4"/>
      <c r="I585" s="1"/>
      <c r="J585" s="1"/>
    </row>
    <row r="586" spans="1:10" ht="14.25" customHeight="1" x14ac:dyDescent="0.3">
      <c r="A586" s="4"/>
      <c r="B586" s="4"/>
      <c r="C586" s="4"/>
      <c r="D586" s="4"/>
      <c r="E586" s="4"/>
      <c r="F586" s="4"/>
      <c r="I586" s="1"/>
      <c r="J586" s="1"/>
    </row>
    <row r="587" spans="1:10" ht="14.25" customHeight="1" x14ac:dyDescent="0.3">
      <c r="A587" s="4"/>
      <c r="B587" s="4"/>
      <c r="C587" s="4"/>
      <c r="D587" s="4"/>
      <c r="E587" s="4"/>
      <c r="F587" s="4"/>
      <c r="I587" s="1"/>
      <c r="J587" s="1"/>
    </row>
    <row r="588" spans="1:10" ht="14.25" customHeight="1" x14ac:dyDescent="0.3">
      <c r="A588" s="4"/>
      <c r="B588" s="4"/>
      <c r="C588" s="4"/>
      <c r="D588" s="4"/>
      <c r="E588" s="4"/>
      <c r="F588" s="4"/>
      <c r="I588" s="1"/>
      <c r="J588" s="1"/>
    </row>
    <row r="589" spans="1:10" ht="14.25" customHeight="1" x14ac:dyDescent="0.3">
      <c r="A589" s="4"/>
      <c r="B589" s="4"/>
      <c r="C589" s="4"/>
      <c r="D589" s="4"/>
      <c r="E589" s="4"/>
      <c r="F589" s="4"/>
      <c r="I589" s="1"/>
      <c r="J589" s="1"/>
    </row>
    <row r="590" spans="1:10" ht="14.25" customHeight="1" x14ac:dyDescent="0.3">
      <c r="A590" s="4"/>
      <c r="B590" s="4"/>
      <c r="C590" s="4"/>
      <c r="D590" s="4"/>
      <c r="E590" s="4"/>
      <c r="F590" s="4"/>
      <c r="I590" s="1"/>
      <c r="J590" s="1"/>
    </row>
    <row r="591" spans="1:10" ht="14.25" customHeight="1" x14ac:dyDescent="0.3">
      <c r="A591" s="4"/>
      <c r="B591" s="4"/>
      <c r="C591" s="4"/>
      <c r="D591" s="4"/>
      <c r="E591" s="4"/>
      <c r="F591" s="4"/>
      <c r="I591" s="1"/>
      <c r="J591" s="1"/>
    </row>
    <row r="592" spans="1:10" ht="14.25" customHeight="1" x14ac:dyDescent="0.3">
      <c r="A592" s="4"/>
      <c r="B592" s="4"/>
      <c r="C592" s="4"/>
      <c r="D592" s="4"/>
      <c r="E592" s="4"/>
      <c r="F592" s="4"/>
      <c r="I592" s="1"/>
      <c r="J592" s="1"/>
    </row>
    <row r="593" spans="1:10" ht="14.25" customHeight="1" x14ac:dyDescent="0.3">
      <c r="A593" s="4"/>
      <c r="B593" s="4"/>
      <c r="C593" s="4"/>
      <c r="D593" s="4"/>
      <c r="E593" s="4"/>
      <c r="F593" s="4"/>
      <c r="I593" s="1"/>
      <c r="J593" s="1"/>
    </row>
    <row r="594" spans="1:10" ht="14.25" customHeight="1" x14ac:dyDescent="0.3">
      <c r="A594" s="4"/>
      <c r="B594" s="4"/>
      <c r="C594" s="4"/>
      <c r="D594" s="4"/>
      <c r="E594" s="4"/>
      <c r="F594" s="4"/>
      <c r="I594" s="1"/>
      <c r="J594" s="1"/>
    </row>
    <row r="595" spans="1:10" ht="14.25" customHeight="1" x14ac:dyDescent="0.3">
      <c r="A595" s="4"/>
      <c r="B595" s="4"/>
      <c r="C595" s="4"/>
      <c r="D595" s="4"/>
      <c r="E595" s="4"/>
      <c r="F595" s="4"/>
      <c r="I595" s="1"/>
      <c r="J595" s="1"/>
    </row>
    <row r="596" spans="1:10" ht="14.25" customHeight="1" x14ac:dyDescent="0.3">
      <c r="A596" s="4"/>
      <c r="B596" s="4"/>
      <c r="C596" s="4"/>
      <c r="D596" s="4"/>
      <c r="E596" s="4"/>
      <c r="F596" s="4"/>
      <c r="I596" s="1"/>
      <c r="J596" s="1"/>
    </row>
    <row r="597" spans="1:10" ht="14.25" customHeight="1" x14ac:dyDescent="0.3">
      <c r="A597" s="4"/>
      <c r="B597" s="4"/>
      <c r="C597" s="4"/>
      <c r="D597" s="4"/>
      <c r="E597" s="4"/>
      <c r="F597" s="4"/>
      <c r="I597" s="1"/>
      <c r="J597" s="1"/>
    </row>
    <row r="598" spans="1:10" ht="14.25" customHeight="1" x14ac:dyDescent="0.3">
      <c r="A598" s="4"/>
      <c r="B598" s="4"/>
      <c r="C598" s="4"/>
      <c r="D598" s="4"/>
      <c r="E598" s="4"/>
      <c r="F598" s="4"/>
      <c r="I598" s="1"/>
      <c r="J598" s="1"/>
    </row>
    <row r="599" spans="1:10" ht="14.25" customHeight="1" x14ac:dyDescent="0.3">
      <c r="A599" s="4"/>
      <c r="B599" s="4"/>
      <c r="C599" s="4"/>
      <c r="D599" s="4"/>
      <c r="E599" s="4"/>
      <c r="F599" s="4"/>
      <c r="I599" s="1"/>
      <c r="J599" s="1"/>
    </row>
    <row r="600" spans="1:10" ht="14.25" customHeight="1" x14ac:dyDescent="0.3">
      <c r="A600" s="4"/>
      <c r="B600" s="4"/>
      <c r="C600" s="4"/>
      <c r="D600" s="4"/>
      <c r="E600" s="4"/>
      <c r="F600" s="4"/>
      <c r="I600" s="1"/>
      <c r="J600" s="1"/>
    </row>
    <row r="601" spans="1:10" ht="14.25" customHeight="1" x14ac:dyDescent="0.3">
      <c r="A601" s="4"/>
      <c r="B601" s="4"/>
      <c r="C601" s="4"/>
      <c r="D601" s="4"/>
      <c r="E601" s="4"/>
      <c r="F601" s="4"/>
      <c r="I601" s="1"/>
      <c r="J601" s="1"/>
    </row>
    <row r="602" spans="1:10" ht="14.25" customHeight="1" x14ac:dyDescent="0.3">
      <c r="A602" s="4"/>
      <c r="B602" s="4"/>
      <c r="C602" s="4"/>
      <c r="D602" s="4"/>
      <c r="E602" s="4"/>
      <c r="F602" s="4"/>
      <c r="I602" s="1"/>
      <c r="J602" s="1"/>
    </row>
    <row r="603" spans="1:10" ht="14.25" customHeight="1" x14ac:dyDescent="0.3">
      <c r="A603" s="4"/>
      <c r="B603" s="4"/>
      <c r="C603" s="4"/>
      <c r="D603" s="4"/>
      <c r="E603" s="4"/>
      <c r="F603" s="4"/>
      <c r="I603" s="1"/>
      <c r="J603" s="1"/>
    </row>
    <row r="604" spans="1:10" ht="14.25" customHeight="1" x14ac:dyDescent="0.3">
      <c r="A604" s="4"/>
      <c r="B604" s="4"/>
      <c r="C604" s="4"/>
      <c r="D604" s="4"/>
      <c r="E604" s="4"/>
      <c r="F604" s="4"/>
      <c r="I604" s="1"/>
      <c r="J604" s="1"/>
    </row>
    <row r="605" spans="1:10" ht="14.25" customHeight="1" x14ac:dyDescent="0.3">
      <c r="A605" s="4"/>
      <c r="B605" s="4"/>
      <c r="C605" s="4"/>
      <c r="D605" s="4"/>
      <c r="E605" s="4"/>
      <c r="F605" s="4"/>
      <c r="I605" s="1"/>
      <c r="J605" s="1"/>
    </row>
    <row r="606" spans="1:10" ht="14.25" customHeight="1" x14ac:dyDescent="0.3">
      <c r="A606" s="4"/>
      <c r="B606" s="4"/>
      <c r="C606" s="4"/>
      <c r="D606" s="4"/>
      <c r="E606" s="4"/>
      <c r="F606" s="4"/>
      <c r="I606" s="1"/>
      <c r="J606" s="1"/>
    </row>
    <row r="607" spans="1:10" ht="14.25" customHeight="1" x14ac:dyDescent="0.3">
      <c r="A607" s="4"/>
      <c r="B607" s="4"/>
      <c r="C607" s="4"/>
      <c r="D607" s="4"/>
      <c r="E607" s="4"/>
      <c r="F607" s="4"/>
      <c r="I607" s="1"/>
      <c r="J607" s="1"/>
    </row>
    <row r="608" spans="1:10" ht="14.25" customHeight="1" x14ac:dyDescent="0.3">
      <c r="A608" s="4"/>
      <c r="B608" s="4"/>
      <c r="C608" s="4"/>
      <c r="D608" s="4"/>
      <c r="E608" s="4"/>
      <c r="F608" s="4"/>
      <c r="I608" s="1"/>
      <c r="J608" s="1"/>
    </row>
    <row r="609" spans="1:10" ht="14.25" customHeight="1" x14ac:dyDescent="0.3">
      <c r="A609" s="4"/>
      <c r="B609" s="4"/>
      <c r="C609" s="4"/>
      <c r="D609" s="4"/>
      <c r="E609" s="4"/>
      <c r="F609" s="4"/>
      <c r="I609" s="1"/>
      <c r="J609" s="1"/>
    </row>
    <row r="610" spans="1:10" ht="14.25" customHeight="1" x14ac:dyDescent="0.3">
      <c r="A610" s="4"/>
      <c r="B610" s="4"/>
      <c r="C610" s="4"/>
      <c r="D610" s="4"/>
      <c r="E610" s="4"/>
      <c r="F610" s="4"/>
      <c r="I610" s="1"/>
      <c r="J610" s="1"/>
    </row>
    <row r="611" spans="1:10" ht="14.25" customHeight="1" x14ac:dyDescent="0.3">
      <c r="A611" s="4"/>
      <c r="B611" s="4"/>
      <c r="C611" s="4"/>
      <c r="D611" s="4"/>
      <c r="E611" s="4"/>
      <c r="F611" s="4"/>
      <c r="I611" s="1"/>
      <c r="J611" s="1"/>
    </row>
    <row r="612" spans="1:10" ht="14.25" customHeight="1" x14ac:dyDescent="0.3">
      <c r="A612" s="4"/>
      <c r="B612" s="4"/>
      <c r="C612" s="4"/>
      <c r="D612" s="4"/>
      <c r="E612" s="4"/>
      <c r="F612" s="4"/>
      <c r="I612" s="1"/>
      <c r="J612" s="1"/>
    </row>
    <row r="613" spans="1:10" ht="14.25" customHeight="1" x14ac:dyDescent="0.3">
      <c r="A613" s="4"/>
      <c r="B613" s="4"/>
      <c r="C613" s="4"/>
      <c r="D613" s="4"/>
      <c r="E613" s="4"/>
      <c r="F613" s="4"/>
      <c r="I613" s="1"/>
      <c r="J613" s="1"/>
    </row>
    <row r="614" spans="1:10" ht="14.25" customHeight="1" x14ac:dyDescent="0.3">
      <c r="A614" s="4"/>
      <c r="B614" s="4"/>
      <c r="C614" s="4"/>
      <c r="D614" s="4"/>
      <c r="E614" s="4"/>
      <c r="F614" s="4"/>
      <c r="I614" s="1"/>
      <c r="J614" s="1"/>
    </row>
    <row r="615" spans="1:10" ht="14.25" customHeight="1" x14ac:dyDescent="0.3">
      <c r="A615" s="4"/>
      <c r="B615" s="4"/>
      <c r="C615" s="4"/>
      <c r="D615" s="4"/>
      <c r="E615" s="4"/>
      <c r="F615" s="4"/>
      <c r="I615" s="1"/>
      <c r="J615" s="1"/>
    </row>
    <row r="616" spans="1:10" ht="14.25" customHeight="1" x14ac:dyDescent="0.3">
      <c r="A616" s="4"/>
      <c r="B616" s="4"/>
      <c r="C616" s="4"/>
      <c r="D616" s="4"/>
      <c r="E616" s="4"/>
      <c r="F616" s="4"/>
      <c r="I616" s="1"/>
      <c r="J616" s="1"/>
    </row>
    <row r="617" spans="1:10" ht="14.25" customHeight="1" x14ac:dyDescent="0.3">
      <c r="A617" s="4"/>
      <c r="B617" s="4"/>
      <c r="C617" s="4"/>
      <c r="D617" s="4"/>
      <c r="E617" s="4"/>
      <c r="F617" s="4"/>
      <c r="I617" s="1"/>
      <c r="J617" s="1"/>
    </row>
    <row r="618" spans="1:10" ht="14.25" customHeight="1" x14ac:dyDescent="0.3">
      <c r="A618" s="4"/>
      <c r="B618" s="4"/>
      <c r="C618" s="4"/>
      <c r="D618" s="4"/>
      <c r="E618" s="4"/>
      <c r="F618" s="4"/>
      <c r="I618" s="1"/>
      <c r="J618" s="1"/>
    </row>
    <row r="619" spans="1:10" ht="14.25" customHeight="1" x14ac:dyDescent="0.3">
      <c r="A619" s="4"/>
      <c r="B619" s="4"/>
      <c r="C619" s="4"/>
      <c r="D619" s="4"/>
      <c r="E619" s="4"/>
      <c r="F619" s="4"/>
      <c r="I619" s="1"/>
      <c r="J619" s="1"/>
    </row>
    <row r="620" spans="1:10" ht="14.25" customHeight="1" x14ac:dyDescent="0.3">
      <c r="A620" s="4"/>
      <c r="B620" s="4"/>
      <c r="C620" s="4"/>
      <c r="D620" s="4"/>
      <c r="E620" s="4"/>
      <c r="F620" s="4"/>
      <c r="I620" s="1"/>
      <c r="J620" s="1"/>
    </row>
    <row r="621" spans="1:10" ht="14.25" customHeight="1" x14ac:dyDescent="0.3">
      <c r="A621" s="4"/>
      <c r="B621" s="4"/>
      <c r="C621" s="4"/>
      <c r="D621" s="4"/>
      <c r="E621" s="4"/>
      <c r="F621" s="4"/>
      <c r="I621" s="1"/>
      <c r="J621" s="1"/>
    </row>
    <row r="622" spans="1:10" ht="14.25" customHeight="1" x14ac:dyDescent="0.3">
      <c r="A622" s="4"/>
      <c r="B622" s="4"/>
      <c r="C622" s="4"/>
      <c r="D622" s="4"/>
      <c r="E622" s="4"/>
      <c r="F622" s="4"/>
      <c r="I622" s="1"/>
      <c r="J622" s="1"/>
    </row>
    <row r="623" spans="1:10" ht="14.25" customHeight="1" x14ac:dyDescent="0.3">
      <c r="A623" s="4"/>
      <c r="B623" s="4"/>
      <c r="C623" s="4"/>
      <c r="D623" s="4"/>
      <c r="E623" s="4"/>
      <c r="F623" s="4"/>
      <c r="I623" s="1"/>
      <c r="J623" s="1"/>
    </row>
    <row r="624" spans="1:10" ht="14.25" customHeight="1" x14ac:dyDescent="0.3">
      <c r="A624" s="4"/>
      <c r="B624" s="4"/>
      <c r="C624" s="4"/>
      <c r="D624" s="4"/>
      <c r="E624" s="4"/>
      <c r="F624" s="4"/>
      <c r="I624" s="1"/>
      <c r="J624" s="1"/>
    </row>
    <row r="625" spans="1:10" ht="14.25" customHeight="1" x14ac:dyDescent="0.3">
      <c r="A625" s="4"/>
      <c r="B625" s="4"/>
      <c r="C625" s="4"/>
      <c r="D625" s="4"/>
      <c r="E625" s="4"/>
      <c r="F625" s="4"/>
      <c r="I625" s="1"/>
      <c r="J625" s="1"/>
    </row>
    <row r="626" spans="1:10" ht="14.25" customHeight="1" x14ac:dyDescent="0.3">
      <c r="A626" s="4"/>
      <c r="B626" s="4"/>
      <c r="C626" s="4"/>
      <c r="D626" s="4"/>
      <c r="E626" s="4"/>
      <c r="F626" s="4"/>
      <c r="I626" s="1"/>
      <c r="J626" s="1"/>
    </row>
    <row r="627" spans="1:10" ht="14.25" customHeight="1" x14ac:dyDescent="0.3">
      <c r="A627" s="4"/>
      <c r="B627" s="4"/>
      <c r="C627" s="4"/>
      <c r="D627" s="4"/>
      <c r="E627" s="4"/>
      <c r="F627" s="4"/>
      <c r="I627" s="1"/>
      <c r="J627" s="1"/>
    </row>
    <row r="628" spans="1:10" ht="14.25" customHeight="1" x14ac:dyDescent="0.3">
      <c r="A628" s="4"/>
      <c r="B628" s="4"/>
      <c r="C628" s="4"/>
      <c r="D628" s="4"/>
      <c r="E628" s="4"/>
      <c r="F628" s="4"/>
      <c r="I628" s="1"/>
      <c r="J628" s="1"/>
    </row>
    <row r="629" spans="1:10" ht="14.25" customHeight="1" x14ac:dyDescent="0.3">
      <c r="A629" s="4"/>
      <c r="B629" s="4"/>
      <c r="C629" s="4"/>
      <c r="D629" s="4"/>
      <c r="E629" s="4"/>
      <c r="F629" s="4"/>
      <c r="I629" s="1"/>
      <c r="J629" s="1"/>
    </row>
    <row r="630" spans="1:10" ht="14.25" customHeight="1" x14ac:dyDescent="0.3">
      <c r="A630" s="4"/>
      <c r="B630" s="4"/>
      <c r="C630" s="4"/>
      <c r="D630" s="4"/>
      <c r="E630" s="4"/>
      <c r="F630" s="4"/>
      <c r="I630" s="1"/>
      <c r="J630" s="1"/>
    </row>
    <row r="631" spans="1:10" ht="14.25" customHeight="1" x14ac:dyDescent="0.3">
      <c r="A631" s="4"/>
      <c r="B631" s="4"/>
      <c r="C631" s="4"/>
      <c r="D631" s="4"/>
      <c r="E631" s="4"/>
      <c r="F631" s="4"/>
      <c r="I631" s="1"/>
      <c r="J631" s="1"/>
    </row>
    <row r="632" spans="1:10" ht="14.25" customHeight="1" x14ac:dyDescent="0.3">
      <c r="A632" s="4"/>
      <c r="B632" s="4"/>
      <c r="C632" s="4"/>
      <c r="D632" s="4"/>
      <c r="E632" s="4"/>
      <c r="F632" s="4"/>
      <c r="I632" s="1"/>
      <c r="J632" s="1"/>
    </row>
    <row r="633" spans="1:10" ht="14.25" customHeight="1" x14ac:dyDescent="0.3">
      <c r="A633" s="4"/>
      <c r="B633" s="4"/>
      <c r="C633" s="4"/>
      <c r="D633" s="4"/>
      <c r="E633" s="4"/>
      <c r="F633" s="4"/>
      <c r="I633" s="1"/>
      <c r="J633" s="1"/>
    </row>
    <row r="634" spans="1:10" ht="14.25" customHeight="1" x14ac:dyDescent="0.3">
      <c r="A634" s="4"/>
      <c r="B634" s="4"/>
      <c r="C634" s="4"/>
      <c r="D634" s="4"/>
      <c r="E634" s="4"/>
      <c r="F634" s="4"/>
      <c r="I634" s="1"/>
      <c r="J634" s="1"/>
    </row>
    <row r="635" spans="1:10" ht="14.25" customHeight="1" x14ac:dyDescent="0.3">
      <c r="A635" s="4"/>
      <c r="B635" s="4"/>
      <c r="C635" s="4"/>
      <c r="D635" s="4"/>
      <c r="E635" s="4"/>
      <c r="F635" s="4"/>
      <c r="I635" s="1"/>
      <c r="J635" s="1"/>
    </row>
    <row r="636" spans="1:10" ht="14.25" customHeight="1" x14ac:dyDescent="0.3">
      <c r="A636" s="4"/>
      <c r="B636" s="4"/>
      <c r="C636" s="4"/>
      <c r="D636" s="4"/>
      <c r="E636" s="4"/>
      <c r="F636" s="4"/>
      <c r="I636" s="1"/>
      <c r="J636" s="1"/>
    </row>
    <row r="637" spans="1:10" ht="14.25" customHeight="1" x14ac:dyDescent="0.3">
      <c r="A637" s="4"/>
      <c r="B637" s="4"/>
      <c r="C637" s="4"/>
      <c r="D637" s="4"/>
      <c r="E637" s="4"/>
      <c r="F637" s="4"/>
      <c r="I637" s="1"/>
      <c r="J637" s="1"/>
    </row>
    <row r="638" spans="1:10" ht="14.25" customHeight="1" x14ac:dyDescent="0.3">
      <c r="A638" s="4"/>
      <c r="B638" s="4"/>
      <c r="C638" s="4"/>
      <c r="D638" s="4"/>
      <c r="E638" s="4"/>
      <c r="F638" s="4"/>
      <c r="I638" s="1"/>
      <c r="J638" s="1"/>
    </row>
    <row r="639" spans="1:10" ht="14.25" customHeight="1" x14ac:dyDescent="0.3">
      <c r="A639" s="4"/>
      <c r="B639" s="4"/>
      <c r="C639" s="4"/>
      <c r="D639" s="4"/>
      <c r="E639" s="4"/>
      <c r="F639" s="4"/>
      <c r="I639" s="1"/>
      <c r="J639" s="1"/>
    </row>
    <row r="640" spans="1:10" ht="14.25" customHeight="1" x14ac:dyDescent="0.3">
      <c r="A640" s="4"/>
      <c r="B640" s="4"/>
      <c r="C640" s="4"/>
      <c r="D640" s="4"/>
      <c r="E640" s="4"/>
      <c r="F640" s="4"/>
      <c r="I640" s="1"/>
      <c r="J640" s="1"/>
    </row>
    <row r="641" spans="1:10" ht="14.25" customHeight="1" x14ac:dyDescent="0.3">
      <c r="A641" s="4"/>
      <c r="B641" s="4"/>
      <c r="C641" s="4"/>
      <c r="D641" s="4"/>
      <c r="E641" s="4"/>
      <c r="F641" s="4"/>
      <c r="I641" s="1"/>
      <c r="J641" s="1"/>
    </row>
    <row r="642" spans="1:10" ht="14.25" customHeight="1" x14ac:dyDescent="0.3">
      <c r="A642" s="4"/>
      <c r="B642" s="4"/>
      <c r="C642" s="4"/>
      <c r="D642" s="4"/>
      <c r="E642" s="4"/>
      <c r="F642" s="4"/>
      <c r="I642" s="1"/>
      <c r="J642" s="1"/>
    </row>
    <row r="643" spans="1:10" ht="14.25" customHeight="1" x14ac:dyDescent="0.3">
      <c r="A643" s="4"/>
      <c r="B643" s="4"/>
      <c r="C643" s="4"/>
      <c r="D643" s="4"/>
      <c r="E643" s="4"/>
      <c r="F643" s="4"/>
      <c r="I643" s="1"/>
      <c r="J643" s="1"/>
    </row>
    <row r="644" spans="1:10" ht="14.25" customHeight="1" x14ac:dyDescent="0.3">
      <c r="A644" s="4"/>
      <c r="B644" s="4"/>
      <c r="C644" s="4"/>
      <c r="D644" s="4"/>
      <c r="E644" s="4"/>
      <c r="F644" s="4"/>
      <c r="I644" s="1"/>
      <c r="J644" s="1"/>
    </row>
    <row r="645" spans="1:10" ht="14.25" customHeight="1" x14ac:dyDescent="0.3">
      <c r="A645" s="4"/>
      <c r="B645" s="4"/>
      <c r="C645" s="4"/>
      <c r="D645" s="4"/>
      <c r="E645" s="4"/>
      <c r="F645" s="4"/>
      <c r="I645" s="1"/>
      <c r="J645" s="1"/>
    </row>
    <row r="646" spans="1:10" ht="14.25" customHeight="1" x14ac:dyDescent="0.3">
      <c r="A646" s="4"/>
      <c r="B646" s="4"/>
      <c r="C646" s="4"/>
      <c r="D646" s="4"/>
      <c r="E646" s="4"/>
      <c r="F646" s="4"/>
      <c r="I646" s="1"/>
      <c r="J646" s="1"/>
    </row>
    <row r="647" spans="1:10" ht="14.25" customHeight="1" x14ac:dyDescent="0.3">
      <c r="A647" s="4"/>
      <c r="B647" s="4"/>
      <c r="C647" s="4"/>
      <c r="D647" s="4"/>
      <c r="E647" s="4"/>
      <c r="F647" s="4"/>
      <c r="I647" s="1"/>
      <c r="J647" s="1"/>
    </row>
    <row r="648" spans="1:10" ht="14.25" customHeight="1" x14ac:dyDescent="0.3">
      <c r="A648" s="4"/>
      <c r="B648" s="4"/>
      <c r="C648" s="4"/>
      <c r="D648" s="4"/>
      <c r="E648" s="4"/>
      <c r="F648" s="4"/>
      <c r="I648" s="1"/>
      <c r="J648" s="1"/>
    </row>
    <row r="649" spans="1:10" ht="14.25" customHeight="1" x14ac:dyDescent="0.3">
      <c r="A649" s="4"/>
      <c r="B649" s="4"/>
      <c r="C649" s="4"/>
      <c r="D649" s="4"/>
      <c r="E649" s="4"/>
      <c r="F649" s="4"/>
      <c r="I649" s="1"/>
      <c r="J649" s="1"/>
    </row>
    <row r="650" spans="1:10" ht="14.25" customHeight="1" x14ac:dyDescent="0.3">
      <c r="A650" s="4"/>
      <c r="B650" s="4"/>
      <c r="C650" s="4"/>
      <c r="D650" s="4"/>
      <c r="E650" s="4"/>
      <c r="F650" s="4"/>
      <c r="I650" s="1"/>
      <c r="J650" s="1"/>
    </row>
    <row r="651" spans="1:10" ht="14.25" customHeight="1" x14ac:dyDescent="0.3">
      <c r="A651" s="4"/>
      <c r="B651" s="4"/>
      <c r="C651" s="4"/>
      <c r="D651" s="4"/>
      <c r="E651" s="4"/>
      <c r="F651" s="4"/>
      <c r="I651" s="1"/>
      <c r="J651" s="1"/>
    </row>
    <row r="652" spans="1:10" ht="14.25" customHeight="1" x14ac:dyDescent="0.3">
      <c r="A652" s="4"/>
      <c r="B652" s="4"/>
      <c r="C652" s="4"/>
      <c r="D652" s="4"/>
      <c r="E652" s="4"/>
      <c r="F652" s="4"/>
      <c r="I652" s="1"/>
      <c r="J652" s="1"/>
    </row>
    <row r="653" spans="1:10" ht="14.25" customHeight="1" x14ac:dyDescent="0.3">
      <c r="A653" s="4"/>
      <c r="B653" s="4"/>
      <c r="C653" s="4"/>
      <c r="D653" s="4"/>
      <c r="E653" s="4"/>
      <c r="F653" s="4"/>
      <c r="I653" s="1"/>
      <c r="J653" s="1"/>
    </row>
    <row r="654" spans="1:10" ht="14.25" customHeight="1" x14ac:dyDescent="0.3">
      <c r="A654" s="4"/>
      <c r="B654" s="4"/>
      <c r="C654" s="4"/>
      <c r="D654" s="4"/>
      <c r="E654" s="4"/>
      <c r="F654" s="4"/>
      <c r="I654" s="1"/>
      <c r="J654" s="1"/>
    </row>
    <row r="655" spans="1:10" ht="14.25" customHeight="1" x14ac:dyDescent="0.3">
      <c r="A655" s="4"/>
      <c r="B655" s="4"/>
      <c r="C655" s="4"/>
      <c r="D655" s="4"/>
      <c r="E655" s="4"/>
      <c r="F655" s="4"/>
      <c r="I655" s="1"/>
      <c r="J655" s="1"/>
    </row>
    <row r="656" spans="1:10" ht="14.25" customHeight="1" x14ac:dyDescent="0.3">
      <c r="A656" s="4"/>
      <c r="B656" s="4"/>
      <c r="C656" s="4"/>
      <c r="D656" s="4"/>
      <c r="E656" s="4"/>
      <c r="F656" s="4"/>
      <c r="I656" s="1"/>
      <c r="J656" s="1"/>
    </row>
    <row r="657" spans="1:10" ht="14.25" customHeight="1" x14ac:dyDescent="0.3">
      <c r="A657" s="4"/>
      <c r="B657" s="4"/>
      <c r="C657" s="4"/>
      <c r="D657" s="4"/>
      <c r="E657" s="4"/>
      <c r="F657" s="4"/>
      <c r="I657" s="1"/>
      <c r="J657" s="1"/>
    </row>
    <row r="658" spans="1:10" ht="14.25" customHeight="1" x14ac:dyDescent="0.3">
      <c r="A658" s="4"/>
      <c r="B658" s="4"/>
      <c r="C658" s="4"/>
      <c r="D658" s="4"/>
      <c r="E658" s="4"/>
      <c r="F658" s="4"/>
      <c r="I658" s="1"/>
      <c r="J658" s="1"/>
    </row>
    <row r="659" spans="1:10" ht="14.25" customHeight="1" x14ac:dyDescent="0.3">
      <c r="A659" s="4"/>
      <c r="B659" s="4"/>
      <c r="C659" s="4"/>
      <c r="D659" s="4"/>
      <c r="E659" s="4"/>
      <c r="F659" s="4"/>
      <c r="I659" s="1"/>
      <c r="J659" s="1"/>
    </row>
    <row r="660" spans="1:10" ht="14.25" customHeight="1" x14ac:dyDescent="0.3">
      <c r="A660" s="4"/>
      <c r="B660" s="4"/>
      <c r="C660" s="4"/>
      <c r="D660" s="4"/>
      <c r="E660" s="4"/>
      <c r="F660" s="4"/>
      <c r="I660" s="1"/>
      <c r="J660" s="1"/>
    </row>
    <row r="661" spans="1:10" ht="14.25" customHeight="1" x14ac:dyDescent="0.3">
      <c r="A661" s="4"/>
      <c r="B661" s="4"/>
      <c r="C661" s="4"/>
      <c r="D661" s="4"/>
      <c r="E661" s="4"/>
      <c r="F661" s="4"/>
      <c r="I661" s="1"/>
      <c r="J661" s="1"/>
    </row>
    <row r="662" spans="1:10" ht="14.25" customHeight="1" x14ac:dyDescent="0.3">
      <c r="A662" s="4"/>
      <c r="B662" s="4"/>
      <c r="C662" s="4"/>
      <c r="D662" s="4"/>
      <c r="E662" s="4"/>
      <c r="F662" s="4"/>
      <c r="I662" s="1"/>
      <c r="J662" s="1"/>
    </row>
    <row r="663" spans="1:10" ht="14.25" customHeight="1" x14ac:dyDescent="0.3">
      <c r="A663" s="4"/>
      <c r="B663" s="4"/>
      <c r="C663" s="4"/>
      <c r="D663" s="4"/>
      <c r="E663" s="4"/>
      <c r="F663" s="4"/>
      <c r="I663" s="1"/>
      <c r="J663" s="1"/>
    </row>
    <row r="664" spans="1:10" ht="14.25" customHeight="1" x14ac:dyDescent="0.3">
      <c r="A664" s="4"/>
      <c r="B664" s="4"/>
      <c r="C664" s="4"/>
      <c r="D664" s="4"/>
      <c r="E664" s="4"/>
      <c r="F664" s="4"/>
      <c r="I664" s="1"/>
      <c r="J664" s="1"/>
    </row>
    <row r="665" spans="1:10" ht="14.25" customHeight="1" x14ac:dyDescent="0.3">
      <c r="A665" s="4"/>
      <c r="B665" s="4"/>
      <c r="C665" s="4"/>
      <c r="D665" s="4"/>
      <c r="E665" s="4"/>
      <c r="F665" s="4"/>
      <c r="I665" s="1"/>
      <c r="J665" s="1"/>
    </row>
    <row r="666" spans="1:10" ht="14.25" customHeight="1" x14ac:dyDescent="0.3">
      <c r="A666" s="4"/>
      <c r="B666" s="4"/>
      <c r="C666" s="4"/>
      <c r="D666" s="4"/>
      <c r="E666" s="4"/>
      <c r="F666" s="4"/>
      <c r="I666" s="1"/>
      <c r="J666" s="1"/>
    </row>
    <row r="667" spans="1:10" ht="14.25" customHeight="1" x14ac:dyDescent="0.3">
      <c r="A667" s="4"/>
      <c r="B667" s="4"/>
      <c r="C667" s="4"/>
      <c r="D667" s="4"/>
      <c r="E667" s="4"/>
      <c r="F667" s="4"/>
      <c r="I667" s="1"/>
      <c r="J667" s="1"/>
    </row>
    <row r="668" spans="1:10" ht="14.25" customHeight="1" x14ac:dyDescent="0.3">
      <c r="A668" s="4"/>
      <c r="B668" s="4"/>
      <c r="C668" s="4"/>
      <c r="D668" s="4"/>
      <c r="E668" s="4"/>
      <c r="F668" s="4"/>
      <c r="I668" s="1"/>
      <c r="J668" s="1"/>
    </row>
    <row r="669" spans="1:10" ht="14.25" customHeight="1" x14ac:dyDescent="0.3">
      <c r="A669" s="4"/>
      <c r="B669" s="4"/>
      <c r="C669" s="4"/>
      <c r="D669" s="4"/>
      <c r="E669" s="4"/>
      <c r="F669" s="4"/>
      <c r="I669" s="1"/>
      <c r="J669" s="1"/>
    </row>
    <row r="670" spans="1:10" ht="14.25" customHeight="1" x14ac:dyDescent="0.3">
      <c r="A670" s="4"/>
      <c r="B670" s="4"/>
      <c r="C670" s="4"/>
      <c r="D670" s="4"/>
      <c r="E670" s="4"/>
      <c r="F670" s="4"/>
      <c r="I670" s="1"/>
      <c r="J670" s="1"/>
    </row>
    <row r="671" spans="1:10" ht="14.25" customHeight="1" x14ac:dyDescent="0.3">
      <c r="A671" s="4"/>
      <c r="B671" s="4"/>
      <c r="C671" s="4"/>
      <c r="D671" s="4"/>
      <c r="E671" s="4"/>
      <c r="F671" s="4"/>
      <c r="I671" s="1"/>
      <c r="J671" s="1"/>
    </row>
    <row r="672" spans="1:10" ht="14.25" customHeight="1" x14ac:dyDescent="0.3">
      <c r="A672" s="4"/>
      <c r="B672" s="4"/>
      <c r="C672" s="4"/>
      <c r="D672" s="4"/>
      <c r="E672" s="4"/>
      <c r="F672" s="4"/>
      <c r="I672" s="1"/>
      <c r="J672" s="1"/>
    </row>
    <row r="673" spans="1:10" ht="14.25" customHeight="1" x14ac:dyDescent="0.3">
      <c r="A673" s="4"/>
      <c r="B673" s="4"/>
      <c r="C673" s="4"/>
      <c r="D673" s="4"/>
      <c r="E673" s="4"/>
      <c r="F673" s="4"/>
      <c r="I673" s="1"/>
      <c r="J673" s="1"/>
    </row>
    <row r="674" spans="1:10" ht="14.25" customHeight="1" x14ac:dyDescent="0.3">
      <c r="A674" s="4"/>
      <c r="B674" s="4"/>
      <c r="C674" s="4"/>
      <c r="D674" s="4"/>
      <c r="E674" s="4"/>
      <c r="F674" s="4"/>
      <c r="I674" s="1"/>
      <c r="J674" s="1"/>
    </row>
    <row r="675" spans="1:10" ht="14.25" customHeight="1" x14ac:dyDescent="0.3">
      <c r="A675" s="4"/>
      <c r="B675" s="4"/>
      <c r="C675" s="4"/>
      <c r="D675" s="4"/>
      <c r="E675" s="4"/>
      <c r="F675" s="4"/>
      <c r="I675" s="1"/>
      <c r="J675" s="1"/>
    </row>
    <row r="676" spans="1:10" ht="14.25" customHeight="1" x14ac:dyDescent="0.3">
      <c r="A676" s="4"/>
      <c r="B676" s="4"/>
      <c r="C676" s="4"/>
      <c r="D676" s="4"/>
      <c r="E676" s="4"/>
      <c r="F676" s="4"/>
      <c r="I676" s="1"/>
      <c r="J676" s="1"/>
    </row>
    <row r="677" spans="1:10" ht="14.25" customHeight="1" x14ac:dyDescent="0.3">
      <c r="A677" s="4"/>
      <c r="B677" s="4"/>
      <c r="C677" s="4"/>
      <c r="D677" s="4"/>
      <c r="E677" s="4"/>
      <c r="F677" s="4"/>
      <c r="I677" s="1"/>
      <c r="J677" s="1"/>
    </row>
    <row r="678" spans="1:10" ht="14.25" customHeight="1" x14ac:dyDescent="0.3">
      <c r="A678" s="4"/>
      <c r="B678" s="4"/>
      <c r="C678" s="4"/>
      <c r="D678" s="4"/>
      <c r="E678" s="4"/>
      <c r="F678" s="4"/>
      <c r="I678" s="1"/>
      <c r="J678" s="1"/>
    </row>
    <row r="679" spans="1:10" ht="14.25" customHeight="1" x14ac:dyDescent="0.3">
      <c r="A679" s="4"/>
      <c r="B679" s="4"/>
      <c r="C679" s="4"/>
      <c r="D679" s="4"/>
      <c r="E679" s="4"/>
      <c r="F679" s="4"/>
      <c r="I679" s="1"/>
      <c r="J679" s="1"/>
    </row>
    <row r="680" spans="1:10" ht="14.25" customHeight="1" x14ac:dyDescent="0.3">
      <c r="A680" s="4"/>
      <c r="B680" s="4"/>
      <c r="C680" s="4"/>
      <c r="D680" s="4"/>
      <c r="E680" s="4"/>
      <c r="F680" s="4"/>
      <c r="I680" s="1"/>
      <c r="J680" s="1"/>
    </row>
    <row r="681" spans="1:10" ht="14.25" customHeight="1" x14ac:dyDescent="0.3">
      <c r="A681" s="4"/>
      <c r="B681" s="4"/>
      <c r="C681" s="4"/>
      <c r="D681" s="4"/>
      <c r="E681" s="4"/>
      <c r="F681" s="4"/>
      <c r="I681" s="1"/>
      <c r="J681" s="1"/>
    </row>
    <row r="682" spans="1:10" ht="14.25" customHeight="1" x14ac:dyDescent="0.3">
      <c r="A682" s="4"/>
      <c r="B682" s="4"/>
      <c r="C682" s="4"/>
      <c r="D682" s="4"/>
      <c r="E682" s="4"/>
      <c r="F682" s="4"/>
      <c r="I682" s="1"/>
      <c r="J682" s="1"/>
    </row>
    <row r="683" spans="1:10" ht="14.25" customHeight="1" x14ac:dyDescent="0.3">
      <c r="A683" s="4"/>
      <c r="B683" s="4"/>
      <c r="C683" s="4"/>
      <c r="D683" s="4"/>
      <c r="E683" s="4"/>
      <c r="F683" s="4"/>
      <c r="I683" s="1"/>
      <c r="J683" s="1"/>
    </row>
    <row r="684" spans="1:10" ht="14.25" customHeight="1" x14ac:dyDescent="0.3">
      <c r="A684" s="4"/>
      <c r="B684" s="4"/>
      <c r="C684" s="4"/>
      <c r="D684" s="4"/>
      <c r="E684" s="4"/>
      <c r="F684" s="4"/>
      <c r="I684" s="1"/>
      <c r="J684" s="1"/>
    </row>
    <row r="685" spans="1:10" ht="14.25" customHeight="1" x14ac:dyDescent="0.3">
      <c r="A685" s="4"/>
      <c r="B685" s="4"/>
      <c r="C685" s="4"/>
      <c r="D685" s="4"/>
      <c r="E685" s="4"/>
      <c r="F685" s="4"/>
      <c r="I685" s="1"/>
      <c r="J685" s="1"/>
    </row>
    <row r="686" spans="1:10" ht="14.25" customHeight="1" x14ac:dyDescent="0.3">
      <c r="A686" s="4"/>
      <c r="B686" s="4"/>
      <c r="C686" s="4"/>
      <c r="D686" s="4"/>
      <c r="E686" s="4"/>
      <c r="F686" s="4"/>
      <c r="I686" s="1"/>
      <c r="J686" s="1"/>
    </row>
    <row r="687" spans="1:10" ht="14.25" customHeight="1" x14ac:dyDescent="0.3">
      <c r="A687" s="4"/>
      <c r="B687" s="4"/>
      <c r="C687" s="4"/>
      <c r="D687" s="4"/>
      <c r="E687" s="4"/>
      <c r="F687" s="4"/>
      <c r="I687" s="1"/>
      <c r="J687" s="1"/>
    </row>
    <row r="688" spans="1:10" ht="14.25" customHeight="1" x14ac:dyDescent="0.3">
      <c r="A688" s="4"/>
      <c r="B688" s="4"/>
      <c r="C688" s="4"/>
      <c r="D688" s="4"/>
      <c r="E688" s="4"/>
      <c r="F688" s="4"/>
      <c r="I688" s="1"/>
      <c r="J688" s="1"/>
    </row>
    <row r="689" spans="1:10" ht="14.25" customHeight="1" x14ac:dyDescent="0.3">
      <c r="A689" s="4"/>
      <c r="B689" s="4"/>
      <c r="C689" s="4"/>
      <c r="D689" s="4"/>
      <c r="E689" s="4"/>
      <c r="F689" s="4"/>
      <c r="I689" s="1"/>
      <c r="J689" s="1"/>
    </row>
    <row r="690" spans="1:10" ht="14.25" customHeight="1" x14ac:dyDescent="0.3">
      <c r="A690" s="4"/>
      <c r="B690" s="4"/>
      <c r="C690" s="4"/>
      <c r="D690" s="4"/>
      <c r="E690" s="4"/>
      <c r="F690" s="4"/>
      <c r="I690" s="1"/>
      <c r="J690" s="1"/>
    </row>
    <row r="691" spans="1:10" ht="14.25" customHeight="1" x14ac:dyDescent="0.3">
      <c r="A691" s="4"/>
      <c r="B691" s="4"/>
      <c r="C691" s="4"/>
      <c r="D691" s="4"/>
      <c r="E691" s="4"/>
      <c r="F691" s="4"/>
      <c r="I691" s="1"/>
      <c r="J691" s="1"/>
    </row>
    <row r="692" spans="1:10" ht="14.25" customHeight="1" x14ac:dyDescent="0.3">
      <c r="A692" s="4"/>
      <c r="B692" s="4"/>
      <c r="C692" s="4"/>
      <c r="D692" s="4"/>
      <c r="E692" s="4"/>
      <c r="F692" s="4"/>
      <c r="I692" s="1"/>
      <c r="J692" s="1"/>
    </row>
    <row r="693" spans="1:10" ht="14.25" customHeight="1" x14ac:dyDescent="0.3">
      <c r="A693" s="4"/>
      <c r="B693" s="4"/>
      <c r="C693" s="4"/>
      <c r="D693" s="4"/>
      <c r="E693" s="4"/>
      <c r="F693" s="4"/>
      <c r="I693" s="1"/>
      <c r="J693" s="1"/>
    </row>
    <row r="694" spans="1:10" ht="14.25" customHeight="1" x14ac:dyDescent="0.3">
      <c r="A694" s="4"/>
      <c r="B694" s="4"/>
      <c r="C694" s="4"/>
      <c r="D694" s="4"/>
      <c r="E694" s="4"/>
      <c r="F694" s="4"/>
      <c r="I694" s="1"/>
      <c r="J694" s="1"/>
    </row>
    <row r="695" spans="1:10" ht="14.25" customHeight="1" x14ac:dyDescent="0.3">
      <c r="A695" s="4"/>
      <c r="B695" s="4"/>
      <c r="C695" s="4"/>
      <c r="D695" s="4"/>
      <c r="E695" s="4"/>
      <c r="F695" s="4"/>
      <c r="I695" s="1"/>
      <c r="J695" s="1"/>
    </row>
    <row r="696" spans="1:10" ht="14.25" customHeight="1" x14ac:dyDescent="0.3">
      <c r="A696" s="4"/>
      <c r="B696" s="4"/>
      <c r="C696" s="4"/>
      <c r="D696" s="4"/>
      <c r="E696" s="4"/>
      <c r="F696" s="4"/>
      <c r="I696" s="1"/>
      <c r="J696" s="1"/>
    </row>
    <row r="697" spans="1:10" ht="14.25" customHeight="1" x14ac:dyDescent="0.3">
      <c r="A697" s="4"/>
      <c r="B697" s="4"/>
      <c r="C697" s="4"/>
      <c r="D697" s="4"/>
      <c r="E697" s="4"/>
      <c r="F697" s="4"/>
      <c r="I697" s="1"/>
      <c r="J697" s="1"/>
    </row>
    <row r="698" spans="1:10" ht="14.25" customHeight="1" x14ac:dyDescent="0.3">
      <c r="A698" s="4"/>
      <c r="B698" s="4"/>
      <c r="C698" s="4"/>
      <c r="D698" s="4"/>
      <c r="E698" s="4"/>
      <c r="F698" s="4"/>
      <c r="I698" s="1"/>
      <c r="J698" s="1"/>
    </row>
    <row r="699" spans="1:10" ht="14.25" customHeight="1" x14ac:dyDescent="0.3">
      <c r="A699" s="4"/>
      <c r="B699" s="4"/>
      <c r="C699" s="4"/>
      <c r="D699" s="4"/>
      <c r="E699" s="4"/>
      <c r="F699" s="4"/>
      <c r="I699" s="1"/>
      <c r="J699" s="1"/>
    </row>
    <row r="700" spans="1:10" ht="14.25" customHeight="1" x14ac:dyDescent="0.3">
      <c r="A700" s="4"/>
      <c r="B700" s="4"/>
      <c r="C700" s="4"/>
      <c r="D700" s="4"/>
      <c r="E700" s="4"/>
      <c r="F700" s="4"/>
      <c r="I700" s="1"/>
      <c r="J700" s="1"/>
    </row>
    <row r="701" spans="1:10" ht="14.25" customHeight="1" x14ac:dyDescent="0.3">
      <c r="A701" s="4"/>
      <c r="B701" s="4"/>
      <c r="C701" s="4"/>
      <c r="D701" s="4"/>
      <c r="E701" s="4"/>
      <c r="F701" s="4"/>
      <c r="I701" s="1"/>
      <c r="J701" s="1"/>
    </row>
    <row r="702" spans="1:10" ht="14.25" customHeight="1" x14ac:dyDescent="0.3">
      <c r="A702" s="4"/>
      <c r="B702" s="4"/>
      <c r="C702" s="4"/>
      <c r="D702" s="4"/>
      <c r="E702" s="4"/>
      <c r="F702" s="4"/>
      <c r="I702" s="1"/>
      <c r="J702" s="1"/>
    </row>
    <row r="703" spans="1:10" ht="14.25" customHeight="1" x14ac:dyDescent="0.3">
      <c r="A703" s="4"/>
      <c r="B703" s="4"/>
      <c r="C703" s="4"/>
      <c r="D703" s="4"/>
      <c r="E703" s="4"/>
      <c r="F703" s="4"/>
      <c r="I703" s="1"/>
      <c r="J703" s="1"/>
    </row>
    <row r="704" spans="1:10" ht="14.25" customHeight="1" x14ac:dyDescent="0.3">
      <c r="A704" s="4"/>
      <c r="B704" s="4"/>
      <c r="C704" s="4"/>
      <c r="D704" s="4"/>
      <c r="E704" s="4"/>
      <c r="F704" s="4"/>
      <c r="I704" s="1"/>
      <c r="J704" s="1"/>
    </row>
    <row r="705" spans="1:10" ht="14.25" customHeight="1" x14ac:dyDescent="0.3">
      <c r="A705" s="4"/>
      <c r="B705" s="4"/>
      <c r="C705" s="4"/>
      <c r="D705" s="4"/>
      <c r="E705" s="4"/>
      <c r="F705" s="4"/>
      <c r="I705" s="1"/>
      <c r="J705" s="1"/>
    </row>
    <row r="706" spans="1:10" ht="14.25" customHeight="1" x14ac:dyDescent="0.3">
      <c r="A706" s="4"/>
      <c r="B706" s="4"/>
      <c r="C706" s="4"/>
      <c r="D706" s="4"/>
      <c r="E706" s="4"/>
      <c r="F706" s="4"/>
      <c r="I706" s="1"/>
      <c r="J706" s="1"/>
    </row>
    <row r="707" spans="1:10" ht="14.25" customHeight="1" x14ac:dyDescent="0.3">
      <c r="A707" s="4"/>
      <c r="B707" s="4"/>
      <c r="C707" s="4"/>
      <c r="D707" s="4"/>
      <c r="E707" s="4"/>
      <c r="F707" s="4"/>
      <c r="I707" s="1"/>
      <c r="J707" s="1"/>
    </row>
    <row r="708" spans="1:10" ht="14.25" customHeight="1" x14ac:dyDescent="0.3">
      <c r="A708" s="4"/>
      <c r="B708" s="4"/>
      <c r="C708" s="4"/>
      <c r="D708" s="4"/>
      <c r="E708" s="4"/>
      <c r="F708" s="4"/>
      <c r="I708" s="1"/>
      <c r="J708" s="1"/>
    </row>
    <row r="709" spans="1:10" ht="14.25" customHeight="1" x14ac:dyDescent="0.3">
      <c r="A709" s="4"/>
      <c r="B709" s="4"/>
      <c r="C709" s="4"/>
      <c r="D709" s="4"/>
      <c r="E709" s="4"/>
      <c r="F709" s="4"/>
      <c r="I709" s="1"/>
      <c r="J709" s="1"/>
    </row>
    <row r="710" spans="1:10" ht="14.25" customHeight="1" x14ac:dyDescent="0.3">
      <c r="A710" s="4"/>
      <c r="B710" s="4"/>
      <c r="C710" s="4"/>
      <c r="D710" s="4"/>
      <c r="E710" s="4"/>
      <c r="F710" s="4"/>
      <c r="I710" s="1"/>
      <c r="J710" s="1"/>
    </row>
    <row r="711" spans="1:10" ht="14.25" customHeight="1" x14ac:dyDescent="0.3">
      <c r="A711" s="4"/>
      <c r="B711" s="4"/>
      <c r="C711" s="4"/>
      <c r="D711" s="4"/>
      <c r="E711" s="4"/>
      <c r="F711" s="4"/>
      <c r="I711" s="1"/>
      <c r="J711" s="1"/>
    </row>
    <row r="712" spans="1:10" ht="14.25" customHeight="1" x14ac:dyDescent="0.3">
      <c r="A712" s="4"/>
      <c r="B712" s="4"/>
      <c r="C712" s="4"/>
      <c r="D712" s="4"/>
      <c r="E712" s="4"/>
      <c r="F712" s="4"/>
      <c r="I712" s="1"/>
      <c r="J712" s="1"/>
    </row>
    <row r="713" spans="1:10" ht="14.25" customHeight="1" x14ac:dyDescent="0.3">
      <c r="A713" s="4"/>
      <c r="B713" s="4"/>
      <c r="C713" s="4"/>
      <c r="D713" s="4"/>
      <c r="E713" s="4"/>
      <c r="F713" s="4"/>
      <c r="I713" s="1"/>
      <c r="J713" s="1"/>
    </row>
    <row r="714" spans="1:10" ht="14.25" customHeight="1" x14ac:dyDescent="0.3">
      <c r="A714" s="4"/>
      <c r="B714" s="4"/>
      <c r="C714" s="4"/>
      <c r="D714" s="4"/>
      <c r="E714" s="4"/>
      <c r="F714" s="4"/>
      <c r="I714" s="1"/>
      <c r="J714" s="1"/>
    </row>
    <row r="715" spans="1:10" ht="14.25" customHeight="1" x14ac:dyDescent="0.3">
      <c r="A715" s="4"/>
      <c r="B715" s="4"/>
      <c r="C715" s="4"/>
      <c r="D715" s="4"/>
      <c r="E715" s="4"/>
      <c r="F715" s="4"/>
      <c r="I715" s="1"/>
      <c r="J715" s="1"/>
    </row>
    <row r="716" spans="1:10" ht="14.25" customHeight="1" x14ac:dyDescent="0.3">
      <c r="A716" s="4"/>
      <c r="B716" s="4"/>
      <c r="C716" s="4"/>
      <c r="D716" s="4"/>
      <c r="E716" s="4"/>
      <c r="F716" s="4"/>
      <c r="I716" s="1"/>
      <c r="J716" s="1"/>
    </row>
    <row r="717" spans="1:10" ht="14.25" customHeight="1" x14ac:dyDescent="0.3">
      <c r="A717" s="4"/>
      <c r="B717" s="4"/>
      <c r="C717" s="4"/>
      <c r="D717" s="4"/>
      <c r="E717" s="4"/>
      <c r="F717" s="4"/>
      <c r="I717" s="1"/>
      <c r="J717" s="1"/>
    </row>
    <row r="718" spans="1:10" ht="14.25" customHeight="1" x14ac:dyDescent="0.3">
      <c r="A718" s="4"/>
      <c r="B718" s="4"/>
      <c r="C718" s="4"/>
      <c r="D718" s="4"/>
      <c r="E718" s="4"/>
      <c r="F718" s="4"/>
      <c r="I718" s="1"/>
      <c r="J718" s="1"/>
    </row>
    <row r="719" spans="1:10" ht="14.25" customHeight="1" x14ac:dyDescent="0.3">
      <c r="A719" s="4"/>
      <c r="B719" s="4"/>
      <c r="C719" s="4"/>
      <c r="D719" s="4"/>
      <c r="E719" s="4"/>
      <c r="F719" s="4"/>
      <c r="I719" s="1"/>
      <c r="J719" s="1"/>
    </row>
    <row r="720" spans="1:10" ht="14.25" customHeight="1" x14ac:dyDescent="0.3">
      <c r="A720" s="4"/>
      <c r="B720" s="4"/>
      <c r="C720" s="4"/>
      <c r="D720" s="4"/>
      <c r="E720" s="4"/>
      <c r="F720" s="4"/>
      <c r="I720" s="1"/>
      <c r="J720" s="1"/>
    </row>
    <row r="721" spans="1:10" ht="14.25" customHeight="1" x14ac:dyDescent="0.3">
      <c r="A721" s="4"/>
      <c r="B721" s="4"/>
      <c r="C721" s="4"/>
      <c r="D721" s="4"/>
      <c r="E721" s="4"/>
      <c r="F721" s="4"/>
      <c r="I721" s="1"/>
      <c r="J721" s="1"/>
    </row>
    <row r="722" spans="1:10" ht="14.25" customHeight="1" x14ac:dyDescent="0.3">
      <c r="A722" s="4"/>
      <c r="B722" s="4"/>
      <c r="C722" s="4"/>
      <c r="D722" s="4"/>
      <c r="E722" s="4"/>
      <c r="F722" s="4"/>
      <c r="I722" s="1"/>
      <c r="J722" s="1"/>
    </row>
    <row r="723" spans="1:10" ht="14.25" customHeight="1" x14ac:dyDescent="0.3">
      <c r="A723" s="4"/>
      <c r="B723" s="4"/>
      <c r="C723" s="4"/>
      <c r="D723" s="4"/>
      <c r="E723" s="4"/>
      <c r="F723" s="4"/>
      <c r="I723" s="1"/>
      <c r="J723" s="1"/>
    </row>
    <row r="724" spans="1:10" ht="14.25" customHeight="1" x14ac:dyDescent="0.3">
      <c r="A724" s="4"/>
      <c r="B724" s="4"/>
      <c r="C724" s="4"/>
      <c r="D724" s="4"/>
      <c r="E724" s="4"/>
      <c r="F724" s="4"/>
      <c r="I724" s="1"/>
      <c r="J724" s="1"/>
    </row>
    <row r="725" spans="1:10" ht="14.25" customHeight="1" x14ac:dyDescent="0.3">
      <c r="A725" s="4"/>
      <c r="B725" s="4"/>
      <c r="C725" s="4"/>
      <c r="D725" s="4"/>
      <c r="E725" s="4"/>
      <c r="F725" s="4"/>
      <c r="I725" s="1"/>
      <c r="J725" s="1"/>
    </row>
    <row r="726" spans="1:10" ht="14.25" customHeight="1" x14ac:dyDescent="0.3">
      <c r="A726" s="4"/>
      <c r="B726" s="4"/>
      <c r="C726" s="4"/>
      <c r="D726" s="4"/>
      <c r="E726" s="4"/>
      <c r="F726" s="4"/>
      <c r="I726" s="1"/>
      <c r="J726" s="1"/>
    </row>
    <row r="727" spans="1:10" ht="14.25" customHeight="1" x14ac:dyDescent="0.3">
      <c r="A727" s="4"/>
      <c r="B727" s="4"/>
      <c r="C727" s="4"/>
      <c r="D727" s="4"/>
      <c r="E727" s="4"/>
      <c r="F727" s="4"/>
      <c r="I727" s="1"/>
      <c r="J727" s="1"/>
    </row>
    <row r="728" spans="1:10" ht="14.25" customHeight="1" x14ac:dyDescent="0.3">
      <c r="A728" s="4"/>
      <c r="B728" s="4"/>
      <c r="C728" s="4"/>
      <c r="D728" s="4"/>
      <c r="E728" s="4"/>
      <c r="F728" s="4"/>
      <c r="I728" s="1"/>
      <c r="J728" s="1"/>
    </row>
    <row r="729" spans="1:10" ht="14.25" customHeight="1" x14ac:dyDescent="0.3">
      <c r="A729" s="4"/>
      <c r="B729" s="4"/>
      <c r="C729" s="4"/>
      <c r="D729" s="4"/>
      <c r="E729" s="4"/>
      <c r="F729" s="4"/>
      <c r="I729" s="1"/>
      <c r="J729" s="1"/>
    </row>
    <row r="730" spans="1:10" ht="14.25" customHeight="1" x14ac:dyDescent="0.3">
      <c r="A730" s="4"/>
      <c r="B730" s="4"/>
      <c r="C730" s="4"/>
      <c r="D730" s="4"/>
      <c r="E730" s="4"/>
      <c r="F730" s="4"/>
      <c r="I730" s="1"/>
      <c r="J730" s="1"/>
    </row>
    <row r="731" spans="1:10" ht="14.25" customHeight="1" x14ac:dyDescent="0.3">
      <c r="A731" s="4"/>
      <c r="B731" s="4"/>
      <c r="C731" s="4"/>
      <c r="D731" s="4"/>
      <c r="E731" s="4"/>
      <c r="F731" s="4"/>
      <c r="I731" s="1"/>
      <c r="J731" s="1"/>
    </row>
    <row r="732" spans="1:10" ht="14.25" customHeight="1" x14ac:dyDescent="0.3">
      <c r="A732" s="4"/>
      <c r="B732" s="4"/>
      <c r="C732" s="4"/>
      <c r="D732" s="4"/>
      <c r="E732" s="4"/>
      <c r="F732" s="4"/>
      <c r="I732" s="1"/>
      <c r="J732" s="1"/>
    </row>
    <row r="733" spans="1:10" ht="14.25" customHeight="1" x14ac:dyDescent="0.3">
      <c r="A733" s="4"/>
      <c r="B733" s="4"/>
      <c r="C733" s="4"/>
      <c r="D733" s="4"/>
      <c r="E733" s="4"/>
      <c r="F733" s="4"/>
      <c r="I733" s="1"/>
      <c r="J733" s="1"/>
    </row>
    <row r="734" spans="1:10" ht="14.25" customHeight="1" x14ac:dyDescent="0.3">
      <c r="A734" s="4"/>
      <c r="B734" s="4"/>
      <c r="C734" s="4"/>
      <c r="D734" s="4"/>
      <c r="E734" s="4"/>
      <c r="F734" s="4"/>
      <c r="I734" s="1"/>
      <c r="J734" s="1"/>
    </row>
    <row r="735" spans="1:10" ht="14.25" customHeight="1" x14ac:dyDescent="0.3">
      <c r="A735" s="4"/>
      <c r="B735" s="4"/>
      <c r="C735" s="4"/>
      <c r="D735" s="4"/>
      <c r="E735" s="4"/>
      <c r="F735" s="4"/>
      <c r="I735" s="1"/>
      <c r="J735" s="1"/>
    </row>
    <row r="736" spans="1:10" ht="14.25" customHeight="1" x14ac:dyDescent="0.3">
      <c r="A736" s="4"/>
      <c r="B736" s="4"/>
      <c r="C736" s="4"/>
      <c r="D736" s="4"/>
      <c r="E736" s="4"/>
      <c r="F736" s="4"/>
      <c r="I736" s="1"/>
      <c r="J736" s="1"/>
    </row>
    <row r="737" spans="1:10" ht="14.25" customHeight="1" x14ac:dyDescent="0.3">
      <c r="A737" s="4"/>
      <c r="B737" s="4"/>
      <c r="C737" s="4"/>
      <c r="D737" s="4"/>
      <c r="E737" s="4"/>
      <c r="F737" s="4"/>
      <c r="I737" s="1"/>
      <c r="J737" s="1"/>
    </row>
    <row r="738" spans="1:10" ht="14.25" customHeight="1" x14ac:dyDescent="0.3">
      <c r="A738" s="4"/>
      <c r="B738" s="4"/>
      <c r="C738" s="4"/>
      <c r="D738" s="4"/>
      <c r="E738" s="4"/>
      <c r="F738" s="4"/>
      <c r="I738" s="1"/>
      <c r="J738" s="1"/>
    </row>
    <row r="739" spans="1:10" ht="14.25" customHeight="1" x14ac:dyDescent="0.3">
      <c r="A739" s="4"/>
      <c r="B739" s="4"/>
      <c r="C739" s="4"/>
      <c r="D739" s="4"/>
      <c r="E739" s="4"/>
      <c r="F739" s="4"/>
      <c r="I739" s="1"/>
      <c r="J739" s="1"/>
    </row>
    <row r="740" spans="1:10" ht="14.25" customHeight="1" x14ac:dyDescent="0.3">
      <c r="A740" s="4"/>
      <c r="B740" s="4"/>
      <c r="C740" s="4"/>
      <c r="D740" s="4"/>
      <c r="E740" s="4"/>
      <c r="F740" s="4"/>
      <c r="I740" s="1"/>
      <c r="J740" s="1"/>
    </row>
    <row r="741" spans="1:10" ht="14.25" customHeight="1" x14ac:dyDescent="0.3">
      <c r="A741" s="4"/>
      <c r="B741" s="4"/>
      <c r="C741" s="4"/>
      <c r="D741" s="4"/>
      <c r="E741" s="4"/>
      <c r="F741" s="4"/>
      <c r="I741" s="1"/>
      <c r="J741" s="1"/>
    </row>
    <row r="742" spans="1:10" ht="14.25" customHeight="1" x14ac:dyDescent="0.3">
      <c r="A742" s="4"/>
      <c r="B742" s="4"/>
      <c r="C742" s="4"/>
      <c r="D742" s="4"/>
      <c r="E742" s="4"/>
      <c r="F742" s="4"/>
      <c r="I742" s="1"/>
      <c r="J742" s="1"/>
    </row>
    <row r="743" spans="1:10" ht="14.25" customHeight="1" x14ac:dyDescent="0.3">
      <c r="A743" s="4"/>
      <c r="B743" s="4"/>
      <c r="C743" s="4"/>
      <c r="D743" s="4"/>
      <c r="E743" s="4"/>
      <c r="F743" s="4"/>
      <c r="I743" s="1"/>
      <c r="J743" s="1"/>
    </row>
    <row r="744" spans="1:10" ht="14.25" customHeight="1" x14ac:dyDescent="0.3">
      <c r="A744" s="4"/>
      <c r="B744" s="4"/>
      <c r="C744" s="4"/>
      <c r="D744" s="4"/>
      <c r="E744" s="4"/>
      <c r="F744" s="4"/>
      <c r="I744" s="1"/>
      <c r="J744" s="1"/>
    </row>
    <row r="745" spans="1:10" ht="14.25" customHeight="1" x14ac:dyDescent="0.3">
      <c r="A745" s="4"/>
      <c r="B745" s="4"/>
      <c r="C745" s="4"/>
      <c r="D745" s="4"/>
      <c r="E745" s="4"/>
      <c r="F745" s="4"/>
      <c r="I745" s="1"/>
      <c r="J745" s="1"/>
    </row>
    <row r="746" spans="1:10" ht="14.25" customHeight="1" x14ac:dyDescent="0.3">
      <c r="A746" s="4"/>
      <c r="B746" s="4"/>
      <c r="C746" s="4"/>
      <c r="D746" s="4"/>
      <c r="E746" s="4"/>
      <c r="F746" s="4"/>
      <c r="I746" s="1"/>
      <c r="J746" s="1"/>
    </row>
    <row r="747" spans="1:10" ht="14.25" customHeight="1" x14ac:dyDescent="0.3">
      <c r="A747" s="4"/>
      <c r="B747" s="4"/>
      <c r="C747" s="4"/>
      <c r="D747" s="4"/>
      <c r="E747" s="4"/>
      <c r="F747" s="4"/>
      <c r="I747" s="1"/>
      <c r="J747" s="1"/>
    </row>
    <row r="748" spans="1:10" ht="14.25" customHeight="1" x14ac:dyDescent="0.3">
      <c r="A748" s="4"/>
      <c r="B748" s="4"/>
      <c r="C748" s="4"/>
      <c r="D748" s="4"/>
      <c r="E748" s="4"/>
      <c r="F748" s="4"/>
      <c r="I748" s="1"/>
      <c r="J748" s="1"/>
    </row>
    <row r="749" spans="1:10" ht="14.25" customHeight="1" x14ac:dyDescent="0.3">
      <c r="A749" s="4"/>
      <c r="B749" s="4"/>
      <c r="C749" s="4"/>
      <c r="D749" s="4"/>
      <c r="E749" s="4"/>
      <c r="F749" s="4"/>
      <c r="I749" s="1"/>
      <c r="J749" s="1"/>
    </row>
    <row r="750" spans="1:10" ht="14.25" customHeight="1" x14ac:dyDescent="0.3">
      <c r="A750" s="4"/>
      <c r="B750" s="4"/>
      <c r="C750" s="4"/>
      <c r="D750" s="4"/>
      <c r="E750" s="4"/>
      <c r="F750" s="4"/>
      <c r="I750" s="1"/>
      <c r="J750" s="1"/>
    </row>
    <row r="751" spans="1:10" ht="14.25" customHeight="1" x14ac:dyDescent="0.3">
      <c r="A751" s="4"/>
      <c r="B751" s="4"/>
      <c r="C751" s="4"/>
      <c r="D751" s="4"/>
      <c r="E751" s="4"/>
      <c r="F751" s="4"/>
      <c r="I751" s="1"/>
      <c r="J751" s="1"/>
    </row>
    <row r="752" spans="1:10" ht="14.25" customHeight="1" x14ac:dyDescent="0.3">
      <c r="A752" s="4"/>
      <c r="B752" s="4"/>
      <c r="C752" s="4"/>
      <c r="D752" s="4"/>
      <c r="E752" s="4"/>
      <c r="F752" s="4"/>
      <c r="I752" s="1"/>
      <c r="J752" s="1"/>
    </row>
    <row r="753" spans="1:10" ht="14.25" customHeight="1" x14ac:dyDescent="0.3">
      <c r="A753" s="4"/>
      <c r="B753" s="4"/>
      <c r="C753" s="4"/>
      <c r="D753" s="4"/>
      <c r="E753" s="4"/>
      <c r="F753" s="4"/>
      <c r="I753" s="1"/>
      <c r="J753" s="1"/>
    </row>
    <row r="754" spans="1:10" ht="14.25" customHeight="1" x14ac:dyDescent="0.3">
      <c r="A754" s="4"/>
      <c r="B754" s="4"/>
      <c r="C754" s="4"/>
      <c r="D754" s="4"/>
      <c r="E754" s="4"/>
      <c r="F754" s="4"/>
      <c r="I754" s="1"/>
      <c r="J754" s="1"/>
    </row>
    <row r="755" spans="1:10" ht="14.25" customHeight="1" x14ac:dyDescent="0.3">
      <c r="A755" s="4"/>
      <c r="B755" s="4"/>
      <c r="C755" s="4"/>
      <c r="D755" s="4"/>
      <c r="E755" s="4"/>
      <c r="F755" s="4"/>
      <c r="I755" s="1"/>
      <c r="J755" s="1"/>
    </row>
    <row r="756" spans="1:10" ht="14.25" customHeight="1" x14ac:dyDescent="0.3">
      <c r="A756" s="4"/>
      <c r="B756" s="4"/>
      <c r="C756" s="4"/>
      <c r="D756" s="4"/>
      <c r="E756" s="4"/>
      <c r="F756" s="4"/>
      <c r="I756" s="1"/>
      <c r="J756" s="1"/>
    </row>
    <row r="757" spans="1:10" ht="14.25" customHeight="1" x14ac:dyDescent="0.3">
      <c r="A757" s="4"/>
      <c r="B757" s="4"/>
      <c r="C757" s="4"/>
      <c r="D757" s="4"/>
      <c r="E757" s="4"/>
      <c r="F757" s="4"/>
      <c r="I757" s="1"/>
      <c r="J757" s="1"/>
    </row>
    <row r="758" spans="1:10" ht="14.25" customHeight="1" x14ac:dyDescent="0.3">
      <c r="A758" s="4"/>
      <c r="B758" s="4"/>
      <c r="C758" s="4"/>
      <c r="D758" s="4"/>
      <c r="E758" s="4"/>
      <c r="F758" s="4"/>
      <c r="I758" s="1"/>
      <c r="J758" s="1"/>
    </row>
    <row r="759" spans="1:10" ht="14.25" customHeight="1" x14ac:dyDescent="0.3">
      <c r="A759" s="4"/>
      <c r="B759" s="4"/>
      <c r="C759" s="4"/>
      <c r="D759" s="4"/>
      <c r="E759" s="4"/>
      <c r="F759" s="4"/>
      <c r="I759" s="1"/>
      <c r="J759" s="1"/>
    </row>
    <row r="760" spans="1:10" ht="14.25" customHeight="1" x14ac:dyDescent="0.3">
      <c r="A760" s="4"/>
      <c r="B760" s="4"/>
      <c r="C760" s="4"/>
      <c r="D760" s="4"/>
      <c r="E760" s="4"/>
      <c r="F760" s="4"/>
      <c r="I760" s="1"/>
      <c r="J760" s="1"/>
    </row>
    <row r="761" spans="1:10" ht="14.25" customHeight="1" x14ac:dyDescent="0.3">
      <c r="A761" s="4"/>
      <c r="B761" s="4"/>
      <c r="C761" s="4"/>
      <c r="D761" s="4"/>
      <c r="E761" s="4"/>
      <c r="F761" s="4"/>
      <c r="I761" s="1"/>
      <c r="J761" s="1"/>
    </row>
    <row r="762" spans="1:10" ht="14.25" customHeight="1" x14ac:dyDescent="0.3">
      <c r="A762" s="4"/>
      <c r="B762" s="4"/>
      <c r="C762" s="4"/>
      <c r="D762" s="4"/>
      <c r="E762" s="4"/>
      <c r="F762" s="4"/>
      <c r="I762" s="1"/>
      <c r="J762" s="1"/>
    </row>
    <row r="763" spans="1:10" ht="14.25" customHeight="1" x14ac:dyDescent="0.3">
      <c r="A763" s="4"/>
      <c r="B763" s="4"/>
      <c r="C763" s="4"/>
      <c r="D763" s="4"/>
      <c r="E763" s="4"/>
      <c r="F763" s="4"/>
      <c r="I763" s="1"/>
      <c r="J763" s="1"/>
    </row>
    <row r="764" spans="1:10" ht="14.25" customHeight="1" x14ac:dyDescent="0.3">
      <c r="A764" s="4"/>
      <c r="B764" s="4"/>
      <c r="C764" s="4"/>
      <c r="D764" s="4"/>
      <c r="E764" s="4"/>
      <c r="F764" s="4"/>
      <c r="I764" s="1"/>
      <c r="J764" s="1"/>
    </row>
    <row r="765" spans="1:10" ht="14.25" customHeight="1" x14ac:dyDescent="0.3">
      <c r="A765" s="4"/>
      <c r="B765" s="4"/>
      <c r="C765" s="4"/>
      <c r="D765" s="4"/>
      <c r="E765" s="4"/>
      <c r="F765" s="4"/>
      <c r="I765" s="1"/>
      <c r="J765" s="1"/>
    </row>
    <row r="766" spans="1:10" ht="14.25" customHeight="1" x14ac:dyDescent="0.3">
      <c r="A766" s="4"/>
      <c r="B766" s="4"/>
      <c r="C766" s="4"/>
      <c r="D766" s="4"/>
      <c r="E766" s="4"/>
      <c r="F766" s="4"/>
      <c r="I766" s="1"/>
      <c r="J766" s="1"/>
    </row>
    <row r="767" spans="1:10" ht="14.25" customHeight="1" x14ac:dyDescent="0.3">
      <c r="A767" s="4"/>
      <c r="B767" s="4"/>
      <c r="C767" s="4"/>
      <c r="D767" s="4"/>
      <c r="E767" s="4"/>
      <c r="F767" s="4"/>
      <c r="I767" s="1"/>
      <c r="J767" s="1"/>
    </row>
    <row r="768" spans="1:10" ht="14.25" customHeight="1" x14ac:dyDescent="0.3">
      <c r="A768" s="4"/>
      <c r="B768" s="4"/>
      <c r="C768" s="4"/>
      <c r="D768" s="4"/>
      <c r="E768" s="4"/>
      <c r="F768" s="4"/>
      <c r="I768" s="1"/>
      <c r="J768" s="1"/>
    </row>
    <row r="769" spans="1:10" ht="14.25" customHeight="1" x14ac:dyDescent="0.3">
      <c r="A769" s="4"/>
      <c r="B769" s="4"/>
      <c r="C769" s="4"/>
      <c r="D769" s="4"/>
      <c r="E769" s="4"/>
      <c r="F769" s="4"/>
      <c r="I769" s="1"/>
      <c r="J769" s="1"/>
    </row>
    <row r="770" spans="1:10" ht="14.25" customHeight="1" x14ac:dyDescent="0.3">
      <c r="A770" s="4"/>
      <c r="B770" s="4"/>
      <c r="C770" s="4"/>
      <c r="D770" s="4"/>
      <c r="E770" s="4"/>
      <c r="F770" s="4"/>
      <c r="I770" s="1"/>
      <c r="J770" s="1"/>
    </row>
    <row r="771" spans="1:10" ht="14.25" customHeight="1" x14ac:dyDescent="0.3">
      <c r="A771" s="4"/>
      <c r="B771" s="4"/>
      <c r="C771" s="4"/>
      <c r="D771" s="4"/>
      <c r="E771" s="4"/>
      <c r="F771" s="4"/>
      <c r="I771" s="1"/>
      <c r="J771" s="1"/>
    </row>
    <row r="772" spans="1:10" ht="14.25" customHeight="1" x14ac:dyDescent="0.3">
      <c r="A772" s="4"/>
      <c r="B772" s="4"/>
      <c r="C772" s="4"/>
      <c r="D772" s="4"/>
      <c r="E772" s="4"/>
      <c r="F772" s="4"/>
      <c r="I772" s="1"/>
      <c r="J772" s="1"/>
    </row>
    <row r="773" spans="1:10" ht="14.25" customHeight="1" x14ac:dyDescent="0.3">
      <c r="A773" s="4"/>
      <c r="B773" s="4"/>
      <c r="C773" s="4"/>
      <c r="D773" s="4"/>
      <c r="E773" s="4"/>
      <c r="F773" s="4"/>
      <c r="I773" s="1"/>
      <c r="J773" s="1"/>
    </row>
    <row r="774" spans="1:10" ht="14.25" customHeight="1" x14ac:dyDescent="0.3">
      <c r="A774" s="4"/>
      <c r="B774" s="4"/>
      <c r="C774" s="4"/>
      <c r="D774" s="4"/>
      <c r="E774" s="4"/>
      <c r="F774" s="4"/>
      <c r="I774" s="1"/>
      <c r="J774" s="1"/>
    </row>
    <row r="775" spans="1:10" ht="14.25" customHeight="1" x14ac:dyDescent="0.3">
      <c r="A775" s="4"/>
      <c r="B775" s="4"/>
      <c r="C775" s="4"/>
      <c r="D775" s="4"/>
      <c r="E775" s="4"/>
      <c r="F775" s="4"/>
      <c r="I775" s="1"/>
      <c r="J775" s="1"/>
    </row>
    <row r="776" spans="1:10" ht="14.25" customHeight="1" x14ac:dyDescent="0.3">
      <c r="A776" s="4"/>
      <c r="B776" s="4"/>
      <c r="C776" s="4"/>
      <c r="D776" s="4"/>
      <c r="E776" s="4"/>
      <c r="F776" s="4"/>
      <c r="I776" s="1"/>
      <c r="J776" s="1"/>
    </row>
    <row r="777" spans="1:10" ht="14.25" customHeight="1" x14ac:dyDescent="0.3">
      <c r="A777" s="4"/>
      <c r="B777" s="4"/>
      <c r="C777" s="4"/>
      <c r="D777" s="4"/>
      <c r="E777" s="4"/>
      <c r="F777" s="4"/>
      <c r="I777" s="1"/>
      <c r="J777" s="1"/>
    </row>
    <row r="778" spans="1:10" ht="14.25" customHeight="1" x14ac:dyDescent="0.3">
      <c r="A778" s="4"/>
      <c r="B778" s="4"/>
      <c r="C778" s="4"/>
      <c r="D778" s="4"/>
      <c r="E778" s="4"/>
      <c r="F778" s="4"/>
      <c r="I778" s="1"/>
      <c r="J778" s="1"/>
    </row>
    <row r="779" spans="1:10" ht="14.25" customHeight="1" x14ac:dyDescent="0.3">
      <c r="A779" s="4"/>
      <c r="B779" s="4"/>
      <c r="C779" s="4"/>
      <c r="D779" s="4"/>
      <c r="E779" s="4"/>
      <c r="F779" s="4"/>
      <c r="I779" s="1"/>
      <c r="J779" s="1"/>
    </row>
    <row r="780" spans="1:10" ht="14.25" customHeight="1" x14ac:dyDescent="0.3">
      <c r="A780" s="4"/>
      <c r="B780" s="4"/>
      <c r="C780" s="4"/>
      <c r="D780" s="4"/>
      <c r="E780" s="4"/>
      <c r="F780" s="4"/>
      <c r="I780" s="1"/>
      <c r="J780" s="1"/>
    </row>
    <row r="781" spans="1:10" ht="14.25" customHeight="1" x14ac:dyDescent="0.3">
      <c r="A781" s="4"/>
      <c r="B781" s="4"/>
      <c r="C781" s="4"/>
      <c r="D781" s="4"/>
      <c r="E781" s="4"/>
      <c r="F781" s="4"/>
      <c r="I781" s="1"/>
      <c r="J781" s="1"/>
    </row>
    <row r="782" spans="1:10" ht="14.25" customHeight="1" x14ac:dyDescent="0.3">
      <c r="A782" s="4"/>
      <c r="B782" s="4"/>
      <c r="C782" s="4"/>
      <c r="D782" s="4"/>
      <c r="E782" s="4"/>
      <c r="F782" s="4"/>
      <c r="I782" s="1"/>
      <c r="J782" s="1"/>
    </row>
    <row r="783" spans="1:10" ht="14.25" customHeight="1" x14ac:dyDescent="0.3">
      <c r="A783" s="4"/>
      <c r="B783" s="4"/>
      <c r="C783" s="4"/>
      <c r="D783" s="4"/>
      <c r="E783" s="4"/>
      <c r="F783" s="4"/>
      <c r="I783" s="1"/>
      <c r="J783" s="1"/>
    </row>
    <row r="784" spans="1:10" ht="14.25" customHeight="1" x14ac:dyDescent="0.3">
      <c r="A784" s="4"/>
      <c r="B784" s="4"/>
      <c r="C784" s="4"/>
      <c r="D784" s="4"/>
      <c r="E784" s="4"/>
      <c r="F784" s="4"/>
      <c r="I784" s="1"/>
      <c r="J784" s="1"/>
    </row>
    <row r="785" spans="1:10" ht="14.25" customHeight="1" x14ac:dyDescent="0.3">
      <c r="A785" s="4"/>
      <c r="B785" s="4"/>
      <c r="C785" s="4"/>
      <c r="D785" s="4"/>
      <c r="E785" s="4"/>
      <c r="F785" s="4"/>
      <c r="I785" s="1"/>
      <c r="J785" s="1"/>
    </row>
    <row r="786" spans="1:10" ht="14.25" customHeight="1" x14ac:dyDescent="0.3">
      <c r="A786" s="4"/>
      <c r="B786" s="4"/>
      <c r="C786" s="4"/>
      <c r="D786" s="4"/>
      <c r="E786" s="4"/>
      <c r="F786" s="4"/>
      <c r="I786" s="1"/>
      <c r="J786" s="1"/>
    </row>
    <row r="787" spans="1:10" ht="14.25" customHeight="1" x14ac:dyDescent="0.3">
      <c r="A787" s="4"/>
      <c r="B787" s="4"/>
      <c r="C787" s="4"/>
      <c r="D787" s="4"/>
      <c r="E787" s="4"/>
      <c r="F787" s="4"/>
      <c r="I787" s="1"/>
      <c r="J787" s="1"/>
    </row>
    <row r="788" spans="1:10" ht="14.25" customHeight="1" x14ac:dyDescent="0.3">
      <c r="A788" s="4"/>
      <c r="B788" s="4"/>
      <c r="C788" s="4"/>
      <c r="D788" s="4"/>
      <c r="E788" s="4"/>
      <c r="F788" s="4"/>
      <c r="I788" s="1"/>
      <c r="J788" s="1"/>
    </row>
    <row r="789" spans="1:10" ht="14.25" customHeight="1" x14ac:dyDescent="0.3">
      <c r="A789" s="4"/>
      <c r="B789" s="4"/>
      <c r="C789" s="4"/>
      <c r="D789" s="4"/>
      <c r="E789" s="4"/>
      <c r="F789" s="4"/>
      <c r="I789" s="1"/>
      <c r="J789" s="1"/>
    </row>
    <row r="790" spans="1:10" ht="14.25" customHeight="1" x14ac:dyDescent="0.3">
      <c r="A790" s="4"/>
      <c r="B790" s="4"/>
      <c r="C790" s="4"/>
      <c r="D790" s="4"/>
      <c r="E790" s="4"/>
      <c r="F790" s="4"/>
      <c r="I790" s="1"/>
      <c r="J790" s="1"/>
    </row>
    <row r="791" spans="1:10" ht="14.25" customHeight="1" x14ac:dyDescent="0.3">
      <c r="A791" s="4"/>
      <c r="B791" s="4"/>
      <c r="C791" s="4"/>
      <c r="D791" s="4"/>
      <c r="E791" s="4"/>
      <c r="F791" s="4"/>
      <c r="I791" s="1"/>
      <c r="J791" s="1"/>
    </row>
    <row r="792" spans="1:10" ht="14.25" customHeight="1" x14ac:dyDescent="0.3">
      <c r="A792" s="4"/>
      <c r="B792" s="4"/>
      <c r="C792" s="4"/>
      <c r="D792" s="4"/>
      <c r="E792" s="4"/>
      <c r="F792" s="4"/>
      <c r="I792" s="1"/>
      <c r="J792" s="1"/>
    </row>
    <row r="793" spans="1:10" ht="14.25" customHeight="1" x14ac:dyDescent="0.3">
      <c r="A793" s="4"/>
      <c r="B793" s="4"/>
      <c r="C793" s="4"/>
      <c r="D793" s="4"/>
      <c r="E793" s="4"/>
      <c r="F793" s="4"/>
      <c r="I793" s="1"/>
      <c r="J793" s="1"/>
    </row>
    <row r="794" spans="1:10" ht="14.25" customHeight="1" x14ac:dyDescent="0.3">
      <c r="A794" s="4"/>
      <c r="B794" s="4"/>
      <c r="C794" s="4"/>
      <c r="D794" s="4"/>
      <c r="E794" s="4"/>
      <c r="F794" s="4"/>
      <c r="I794" s="1"/>
      <c r="J794" s="1"/>
    </row>
    <row r="795" spans="1:10" ht="14.25" customHeight="1" x14ac:dyDescent="0.3">
      <c r="A795" s="4"/>
      <c r="B795" s="4"/>
      <c r="C795" s="4"/>
      <c r="D795" s="4"/>
      <c r="E795" s="4"/>
      <c r="F795" s="4"/>
      <c r="I795" s="1"/>
      <c r="J795" s="1"/>
    </row>
    <row r="796" spans="1:10" ht="14.25" customHeight="1" x14ac:dyDescent="0.3">
      <c r="A796" s="4"/>
      <c r="B796" s="4"/>
      <c r="C796" s="4"/>
      <c r="D796" s="4"/>
      <c r="E796" s="4"/>
      <c r="F796" s="4"/>
      <c r="I796" s="1"/>
      <c r="J796" s="1"/>
    </row>
    <row r="797" spans="1:10" ht="14.25" customHeight="1" x14ac:dyDescent="0.3">
      <c r="A797" s="4"/>
      <c r="B797" s="4"/>
      <c r="C797" s="4"/>
      <c r="D797" s="4"/>
      <c r="E797" s="4"/>
      <c r="F797" s="4"/>
      <c r="I797" s="1"/>
      <c r="J797" s="1"/>
    </row>
    <row r="798" spans="1:10" ht="14.25" customHeight="1" x14ac:dyDescent="0.3">
      <c r="A798" s="4"/>
      <c r="B798" s="4"/>
      <c r="C798" s="4"/>
      <c r="D798" s="4"/>
      <c r="E798" s="4"/>
      <c r="F798" s="4"/>
      <c r="I798" s="1"/>
      <c r="J798" s="1"/>
    </row>
    <row r="799" spans="1:10" ht="14.25" customHeight="1" x14ac:dyDescent="0.3">
      <c r="A799" s="4"/>
      <c r="B799" s="4"/>
      <c r="C799" s="4"/>
      <c r="D799" s="4"/>
      <c r="E799" s="4"/>
      <c r="F799" s="4"/>
      <c r="I799" s="1"/>
      <c r="J799" s="1"/>
    </row>
    <row r="800" spans="1:10" ht="14.25" customHeight="1" x14ac:dyDescent="0.3">
      <c r="A800" s="4"/>
      <c r="B800" s="4"/>
      <c r="C800" s="4"/>
      <c r="D800" s="4"/>
      <c r="E800" s="4"/>
      <c r="F800" s="4"/>
      <c r="I800" s="1"/>
      <c r="J800" s="1"/>
    </row>
    <row r="801" spans="1:10" ht="14.25" customHeight="1" x14ac:dyDescent="0.3">
      <c r="A801" s="4"/>
      <c r="B801" s="4"/>
      <c r="C801" s="4"/>
      <c r="D801" s="4"/>
      <c r="E801" s="4"/>
      <c r="F801" s="4"/>
      <c r="I801" s="1"/>
      <c r="J801" s="1"/>
    </row>
    <row r="802" spans="1:10" ht="14.25" customHeight="1" x14ac:dyDescent="0.3">
      <c r="A802" s="4"/>
      <c r="B802" s="4"/>
      <c r="C802" s="4"/>
      <c r="D802" s="4"/>
      <c r="E802" s="4"/>
      <c r="F802" s="4"/>
      <c r="I802" s="1"/>
      <c r="J802" s="1"/>
    </row>
    <row r="803" spans="1:10" ht="14.25" customHeight="1" x14ac:dyDescent="0.3">
      <c r="A803" s="4"/>
      <c r="B803" s="4"/>
      <c r="C803" s="4"/>
      <c r="D803" s="4"/>
      <c r="E803" s="4"/>
      <c r="F803" s="4"/>
      <c r="I803" s="1"/>
      <c r="J803" s="1"/>
    </row>
    <row r="804" spans="1:10" ht="14.25" customHeight="1" x14ac:dyDescent="0.3">
      <c r="A804" s="4"/>
      <c r="B804" s="4"/>
      <c r="C804" s="4"/>
      <c r="D804" s="4"/>
      <c r="E804" s="4"/>
      <c r="F804" s="4"/>
      <c r="I804" s="1"/>
      <c r="J804" s="1"/>
    </row>
    <row r="805" spans="1:10" ht="14.25" customHeight="1" x14ac:dyDescent="0.3">
      <c r="A805" s="4"/>
      <c r="B805" s="4"/>
      <c r="C805" s="4"/>
      <c r="D805" s="4"/>
      <c r="E805" s="4"/>
      <c r="F805" s="4"/>
      <c r="I805" s="1"/>
      <c r="J805" s="1"/>
    </row>
    <row r="806" spans="1:10" ht="14.25" customHeight="1" x14ac:dyDescent="0.3">
      <c r="A806" s="4"/>
      <c r="B806" s="4"/>
      <c r="C806" s="4"/>
      <c r="D806" s="4"/>
      <c r="E806" s="4"/>
      <c r="F806" s="4"/>
      <c r="I806" s="1"/>
      <c r="J806" s="1"/>
    </row>
    <row r="807" spans="1:10" ht="14.25" customHeight="1" x14ac:dyDescent="0.3">
      <c r="A807" s="4"/>
      <c r="B807" s="4"/>
      <c r="C807" s="4"/>
      <c r="D807" s="4"/>
      <c r="E807" s="4"/>
      <c r="F807" s="4"/>
      <c r="I807" s="1"/>
      <c r="J807" s="1"/>
    </row>
    <row r="808" spans="1:10" ht="14.25" customHeight="1" x14ac:dyDescent="0.3">
      <c r="A808" s="4"/>
      <c r="B808" s="4"/>
      <c r="C808" s="4"/>
      <c r="D808" s="4"/>
      <c r="E808" s="4"/>
      <c r="F808" s="4"/>
      <c r="I808" s="1"/>
      <c r="J808" s="1"/>
    </row>
    <row r="809" spans="1:10" ht="14.25" customHeight="1" x14ac:dyDescent="0.3">
      <c r="A809" s="4"/>
      <c r="B809" s="4"/>
      <c r="C809" s="4"/>
      <c r="D809" s="4"/>
      <c r="E809" s="4"/>
      <c r="F809" s="4"/>
      <c r="I809" s="1"/>
      <c r="J809" s="1"/>
    </row>
    <row r="810" spans="1:10" ht="14.25" customHeight="1" x14ac:dyDescent="0.3">
      <c r="A810" s="4"/>
      <c r="B810" s="4"/>
      <c r="C810" s="4"/>
      <c r="D810" s="4"/>
      <c r="E810" s="4"/>
      <c r="F810" s="4"/>
      <c r="I810" s="1"/>
      <c r="J810" s="1"/>
    </row>
    <row r="811" spans="1:10" ht="14.25" customHeight="1" x14ac:dyDescent="0.3">
      <c r="A811" s="4"/>
      <c r="B811" s="4"/>
      <c r="C811" s="4"/>
      <c r="D811" s="4"/>
      <c r="E811" s="4"/>
      <c r="F811" s="4"/>
      <c r="I811" s="1"/>
      <c r="J811" s="1"/>
    </row>
    <row r="812" spans="1:10" ht="14.25" customHeight="1" x14ac:dyDescent="0.3">
      <c r="A812" s="4"/>
      <c r="B812" s="4"/>
      <c r="C812" s="4"/>
      <c r="D812" s="4"/>
      <c r="E812" s="4"/>
      <c r="F812" s="4"/>
      <c r="I812" s="1"/>
      <c r="J812" s="1"/>
    </row>
    <row r="813" spans="1:10" ht="14.25" customHeight="1" x14ac:dyDescent="0.3">
      <c r="A813" s="4"/>
      <c r="B813" s="4"/>
      <c r="C813" s="4"/>
      <c r="D813" s="4"/>
      <c r="E813" s="4"/>
      <c r="F813" s="4"/>
      <c r="I813" s="1"/>
      <c r="J813" s="1"/>
    </row>
    <row r="814" spans="1:10" ht="14.25" customHeight="1" x14ac:dyDescent="0.3">
      <c r="A814" s="4"/>
      <c r="B814" s="4"/>
      <c r="C814" s="4"/>
      <c r="D814" s="4"/>
      <c r="E814" s="4"/>
      <c r="F814" s="4"/>
      <c r="I814" s="1"/>
      <c r="J814" s="1"/>
    </row>
    <row r="815" spans="1:10" ht="14.25" customHeight="1" x14ac:dyDescent="0.3">
      <c r="A815" s="4"/>
      <c r="B815" s="4"/>
      <c r="C815" s="4"/>
      <c r="D815" s="4"/>
      <c r="E815" s="4"/>
      <c r="F815" s="4"/>
      <c r="I815" s="1"/>
      <c r="J815" s="1"/>
    </row>
    <row r="816" spans="1:10" ht="14.25" customHeight="1" x14ac:dyDescent="0.3">
      <c r="A816" s="4"/>
      <c r="B816" s="4"/>
      <c r="C816" s="4"/>
      <c r="D816" s="4"/>
      <c r="E816" s="4"/>
      <c r="F816" s="4"/>
      <c r="I816" s="1"/>
      <c r="J816" s="1"/>
    </row>
    <row r="817" spans="1:10" ht="14.25" customHeight="1" x14ac:dyDescent="0.3">
      <c r="A817" s="4"/>
      <c r="B817" s="4"/>
      <c r="C817" s="4"/>
      <c r="D817" s="4"/>
      <c r="E817" s="4"/>
      <c r="F817" s="4"/>
      <c r="I817" s="1"/>
      <c r="J817" s="1"/>
    </row>
    <row r="818" spans="1:10" ht="14.25" customHeight="1" x14ac:dyDescent="0.3">
      <c r="A818" s="4"/>
      <c r="B818" s="4"/>
      <c r="C818" s="4"/>
      <c r="D818" s="4"/>
      <c r="E818" s="4"/>
      <c r="F818" s="4"/>
      <c r="I818" s="1"/>
      <c r="J818" s="1"/>
    </row>
    <row r="819" spans="1:10" ht="14.25" customHeight="1" x14ac:dyDescent="0.3">
      <c r="A819" s="4"/>
      <c r="B819" s="4"/>
      <c r="C819" s="4"/>
      <c r="D819" s="4"/>
      <c r="E819" s="4"/>
      <c r="F819" s="4"/>
      <c r="I819" s="1"/>
      <c r="J819" s="1"/>
    </row>
    <row r="820" spans="1:10" ht="14.25" customHeight="1" x14ac:dyDescent="0.3">
      <c r="A820" s="4"/>
      <c r="B820" s="4"/>
      <c r="C820" s="4"/>
      <c r="D820" s="4"/>
      <c r="E820" s="4"/>
      <c r="F820" s="4"/>
      <c r="I820" s="1"/>
      <c r="J820" s="1"/>
    </row>
    <row r="821" spans="1:10" ht="14.25" customHeight="1" x14ac:dyDescent="0.3">
      <c r="A821" s="4"/>
      <c r="B821" s="4"/>
      <c r="C821" s="4"/>
      <c r="D821" s="4"/>
      <c r="E821" s="4"/>
      <c r="F821" s="4"/>
      <c r="I821" s="1"/>
      <c r="J821" s="1"/>
    </row>
    <row r="822" spans="1:10" ht="14.25" customHeight="1" x14ac:dyDescent="0.3">
      <c r="A822" s="4"/>
      <c r="B822" s="4"/>
      <c r="C822" s="4"/>
      <c r="D822" s="4"/>
      <c r="E822" s="4"/>
      <c r="F822" s="4"/>
      <c r="I822" s="1"/>
      <c r="J822" s="1"/>
    </row>
    <row r="823" spans="1:10" ht="14.25" customHeight="1" x14ac:dyDescent="0.3">
      <c r="A823" s="4"/>
      <c r="B823" s="4"/>
      <c r="C823" s="4"/>
      <c r="D823" s="4"/>
      <c r="E823" s="4"/>
      <c r="F823" s="4"/>
      <c r="I823" s="1"/>
      <c r="J823" s="1"/>
    </row>
    <row r="824" spans="1:10" ht="14.25" customHeight="1" x14ac:dyDescent="0.3">
      <c r="A824" s="4"/>
      <c r="B824" s="4"/>
      <c r="C824" s="4"/>
      <c r="D824" s="4"/>
      <c r="E824" s="4"/>
      <c r="F824" s="4"/>
      <c r="I824" s="1"/>
      <c r="J824" s="1"/>
    </row>
    <row r="825" spans="1:10" ht="14.25" customHeight="1" x14ac:dyDescent="0.3">
      <c r="A825" s="4"/>
      <c r="B825" s="4"/>
      <c r="C825" s="4"/>
      <c r="D825" s="4"/>
      <c r="E825" s="4"/>
      <c r="F825" s="4"/>
      <c r="I825" s="1"/>
      <c r="J825" s="1"/>
    </row>
    <row r="826" spans="1:10" ht="14.25" customHeight="1" x14ac:dyDescent="0.3">
      <c r="A826" s="4"/>
      <c r="B826" s="4"/>
      <c r="C826" s="4"/>
      <c r="D826" s="4"/>
      <c r="E826" s="4"/>
      <c r="F826" s="4"/>
      <c r="I826" s="1"/>
      <c r="J826" s="1"/>
    </row>
    <row r="827" spans="1:10" ht="14.25" customHeight="1" x14ac:dyDescent="0.3">
      <c r="A827" s="4"/>
      <c r="B827" s="4"/>
      <c r="C827" s="4"/>
      <c r="D827" s="4"/>
      <c r="E827" s="4"/>
      <c r="F827" s="4"/>
      <c r="I827" s="1"/>
      <c r="J827" s="1"/>
    </row>
    <row r="828" spans="1:10" ht="14.25" customHeight="1" x14ac:dyDescent="0.3">
      <c r="A828" s="4"/>
      <c r="B828" s="4"/>
      <c r="C828" s="4"/>
      <c r="D828" s="4"/>
      <c r="E828" s="4"/>
      <c r="F828" s="4"/>
      <c r="I828" s="1"/>
      <c r="J828" s="1"/>
    </row>
    <row r="829" spans="1:10" ht="14.25" customHeight="1" x14ac:dyDescent="0.3">
      <c r="A829" s="4"/>
      <c r="B829" s="4"/>
      <c r="C829" s="4"/>
      <c r="D829" s="4"/>
      <c r="E829" s="4"/>
      <c r="F829" s="4"/>
      <c r="I829" s="1"/>
      <c r="J829" s="1"/>
    </row>
    <row r="830" spans="1:10" ht="14.25" customHeight="1" x14ac:dyDescent="0.3">
      <c r="A830" s="4"/>
      <c r="B830" s="4"/>
      <c r="C830" s="4"/>
      <c r="D830" s="4"/>
      <c r="E830" s="4"/>
      <c r="F830" s="4"/>
      <c r="I830" s="1"/>
      <c r="J830" s="1"/>
    </row>
    <row r="831" spans="1:10" ht="14.25" customHeight="1" x14ac:dyDescent="0.3">
      <c r="A831" s="4"/>
      <c r="B831" s="4"/>
      <c r="C831" s="4"/>
      <c r="D831" s="4"/>
      <c r="E831" s="4"/>
      <c r="F831" s="4"/>
      <c r="I831" s="1"/>
      <c r="J831" s="1"/>
    </row>
    <row r="832" spans="1:10" ht="14.25" customHeight="1" x14ac:dyDescent="0.3">
      <c r="A832" s="4"/>
      <c r="B832" s="4"/>
      <c r="C832" s="4"/>
      <c r="D832" s="4"/>
      <c r="E832" s="4"/>
      <c r="F832" s="4"/>
      <c r="I832" s="1"/>
      <c r="J832" s="1"/>
    </row>
    <row r="833" spans="1:10" ht="14.25" customHeight="1" x14ac:dyDescent="0.3">
      <c r="A833" s="4"/>
      <c r="B833" s="4"/>
      <c r="C833" s="4"/>
      <c r="D833" s="4"/>
      <c r="E833" s="4"/>
      <c r="F833" s="4"/>
      <c r="I833" s="1"/>
      <c r="J833" s="1"/>
    </row>
    <row r="834" spans="1:10" ht="14.25" customHeight="1" x14ac:dyDescent="0.3">
      <c r="A834" s="4"/>
      <c r="B834" s="4"/>
      <c r="C834" s="4"/>
      <c r="D834" s="4"/>
      <c r="E834" s="4"/>
      <c r="F834" s="4"/>
      <c r="I834" s="1"/>
      <c r="J834" s="1"/>
    </row>
    <row r="835" spans="1:10" ht="14.25" customHeight="1" x14ac:dyDescent="0.3">
      <c r="A835" s="4"/>
      <c r="B835" s="4"/>
      <c r="C835" s="4"/>
      <c r="D835" s="4"/>
      <c r="E835" s="4"/>
      <c r="F835" s="4"/>
      <c r="I835" s="1"/>
      <c r="J835" s="1"/>
    </row>
    <row r="836" spans="1:10" ht="14.25" customHeight="1" x14ac:dyDescent="0.3">
      <c r="A836" s="4"/>
      <c r="B836" s="4"/>
      <c r="C836" s="4"/>
      <c r="D836" s="4"/>
      <c r="E836" s="4"/>
      <c r="F836" s="4"/>
      <c r="I836" s="1"/>
      <c r="J836" s="1"/>
    </row>
    <row r="837" spans="1:10" ht="14.25" customHeight="1" x14ac:dyDescent="0.3">
      <c r="A837" s="4"/>
      <c r="B837" s="4"/>
      <c r="C837" s="4"/>
      <c r="D837" s="4"/>
      <c r="E837" s="4"/>
      <c r="F837" s="4"/>
      <c r="I837" s="1"/>
      <c r="J837" s="1"/>
    </row>
    <row r="838" spans="1:10" ht="14.25" customHeight="1" x14ac:dyDescent="0.3">
      <c r="A838" s="4"/>
      <c r="B838" s="4"/>
      <c r="C838" s="4"/>
      <c r="D838" s="4"/>
      <c r="E838" s="4"/>
      <c r="F838" s="4"/>
      <c r="I838" s="1"/>
      <c r="J838" s="1"/>
    </row>
    <row r="839" spans="1:10" ht="14.25" customHeight="1" x14ac:dyDescent="0.3">
      <c r="A839" s="4"/>
      <c r="B839" s="4"/>
      <c r="C839" s="4"/>
      <c r="D839" s="4"/>
      <c r="E839" s="4"/>
      <c r="F839" s="4"/>
      <c r="I839" s="1"/>
      <c r="J839" s="1"/>
    </row>
    <row r="840" spans="1:10" ht="14.25" customHeight="1" x14ac:dyDescent="0.3">
      <c r="A840" s="4"/>
      <c r="B840" s="4"/>
      <c r="C840" s="4"/>
      <c r="D840" s="4"/>
      <c r="E840" s="4"/>
      <c r="F840" s="4"/>
      <c r="I840" s="1"/>
      <c r="J840" s="1"/>
    </row>
    <row r="841" spans="1:10" ht="14.25" customHeight="1" x14ac:dyDescent="0.3">
      <c r="A841" s="4"/>
      <c r="B841" s="4"/>
      <c r="C841" s="4"/>
      <c r="D841" s="4"/>
      <c r="E841" s="4"/>
      <c r="F841" s="4"/>
      <c r="I841" s="1"/>
      <c r="J841" s="1"/>
    </row>
    <row r="842" spans="1:10" ht="14.25" customHeight="1" x14ac:dyDescent="0.3">
      <c r="A842" s="4"/>
      <c r="B842" s="4"/>
      <c r="C842" s="4"/>
      <c r="D842" s="4"/>
      <c r="E842" s="4"/>
      <c r="F842" s="4"/>
      <c r="I842" s="1"/>
      <c r="J842" s="1"/>
    </row>
    <row r="843" spans="1:10" ht="14.25" customHeight="1" x14ac:dyDescent="0.3">
      <c r="A843" s="4"/>
      <c r="B843" s="4"/>
      <c r="C843" s="4"/>
      <c r="D843" s="4"/>
      <c r="E843" s="4"/>
      <c r="F843" s="4"/>
      <c r="I843" s="1"/>
      <c r="J843" s="1"/>
    </row>
    <row r="844" spans="1:10" ht="14.25" customHeight="1" x14ac:dyDescent="0.3">
      <c r="A844" s="4"/>
      <c r="B844" s="4"/>
      <c r="C844" s="4"/>
      <c r="D844" s="4"/>
      <c r="E844" s="4"/>
      <c r="F844" s="4"/>
      <c r="I844" s="1"/>
      <c r="J844" s="1"/>
    </row>
    <row r="845" spans="1:10" ht="14.25" customHeight="1" x14ac:dyDescent="0.3">
      <c r="A845" s="4"/>
      <c r="B845" s="4"/>
      <c r="C845" s="4"/>
      <c r="D845" s="4"/>
      <c r="E845" s="4"/>
      <c r="F845" s="4"/>
      <c r="I845" s="1"/>
      <c r="J845" s="1"/>
    </row>
    <row r="846" spans="1:10" ht="14.25" customHeight="1" x14ac:dyDescent="0.3">
      <c r="A846" s="4"/>
      <c r="B846" s="4"/>
      <c r="C846" s="4"/>
      <c r="D846" s="4"/>
      <c r="E846" s="4"/>
      <c r="F846" s="4"/>
      <c r="I846" s="1"/>
      <c r="J846" s="1"/>
    </row>
    <row r="847" spans="1:10" ht="14.25" customHeight="1" x14ac:dyDescent="0.3">
      <c r="A847" s="4"/>
      <c r="B847" s="4"/>
      <c r="C847" s="4"/>
      <c r="D847" s="4"/>
      <c r="E847" s="4"/>
      <c r="F847" s="4"/>
      <c r="I847" s="1"/>
      <c r="J847" s="1"/>
    </row>
    <row r="848" spans="1:10" ht="14.25" customHeight="1" x14ac:dyDescent="0.3">
      <c r="A848" s="4"/>
      <c r="B848" s="4"/>
      <c r="C848" s="4"/>
      <c r="D848" s="4"/>
      <c r="E848" s="4"/>
      <c r="F848" s="4"/>
      <c r="I848" s="1"/>
      <c r="J848" s="1"/>
    </row>
    <row r="849" spans="1:10" ht="14.25" customHeight="1" x14ac:dyDescent="0.3">
      <c r="A849" s="4"/>
      <c r="B849" s="4"/>
      <c r="C849" s="4"/>
      <c r="D849" s="4"/>
      <c r="E849" s="4"/>
      <c r="F849" s="4"/>
      <c r="I849" s="1"/>
      <c r="J849" s="1"/>
    </row>
    <row r="850" spans="1:10" ht="14.25" customHeight="1" x14ac:dyDescent="0.3">
      <c r="A850" s="4"/>
      <c r="B850" s="4"/>
      <c r="C850" s="4"/>
      <c r="D850" s="4"/>
      <c r="E850" s="4"/>
      <c r="F850" s="4"/>
      <c r="I850" s="1"/>
      <c r="J850" s="1"/>
    </row>
    <row r="851" spans="1:10" ht="14.25" customHeight="1" x14ac:dyDescent="0.3">
      <c r="A851" s="4"/>
      <c r="B851" s="4"/>
      <c r="C851" s="4"/>
      <c r="D851" s="4"/>
      <c r="E851" s="4"/>
      <c r="F851" s="4"/>
      <c r="I851" s="1"/>
      <c r="J851" s="1"/>
    </row>
    <row r="852" spans="1:10" ht="14.25" customHeight="1" x14ac:dyDescent="0.3">
      <c r="A852" s="4"/>
      <c r="B852" s="4"/>
      <c r="C852" s="4"/>
      <c r="D852" s="4"/>
      <c r="E852" s="4"/>
      <c r="F852" s="4"/>
      <c r="I852" s="1"/>
      <c r="J852" s="1"/>
    </row>
    <row r="853" spans="1:10" ht="14.25" customHeight="1" x14ac:dyDescent="0.3">
      <c r="A853" s="4"/>
      <c r="B853" s="4"/>
      <c r="C853" s="4"/>
      <c r="D853" s="4"/>
      <c r="E853" s="4"/>
      <c r="F853" s="4"/>
      <c r="I853" s="1"/>
      <c r="J853" s="1"/>
    </row>
    <row r="854" spans="1:10" ht="14.25" customHeight="1" x14ac:dyDescent="0.3">
      <c r="A854" s="4"/>
      <c r="B854" s="4"/>
      <c r="C854" s="4"/>
      <c r="D854" s="4"/>
      <c r="E854" s="4"/>
      <c r="F854" s="4"/>
      <c r="I854" s="1"/>
      <c r="J854" s="1"/>
    </row>
    <row r="855" spans="1:10" ht="14.25" customHeight="1" x14ac:dyDescent="0.3">
      <c r="A855" s="4"/>
      <c r="B855" s="4"/>
      <c r="C855" s="4"/>
      <c r="D855" s="4"/>
      <c r="E855" s="4"/>
      <c r="F855" s="4"/>
      <c r="I855" s="1"/>
      <c r="J855" s="1"/>
    </row>
    <row r="856" spans="1:10" ht="14.25" customHeight="1" x14ac:dyDescent="0.3">
      <c r="A856" s="4"/>
      <c r="B856" s="4"/>
      <c r="C856" s="4"/>
      <c r="D856" s="4"/>
      <c r="E856" s="4"/>
      <c r="F856" s="4"/>
      <c r="I856" s="1"/>
      <c r="J856" s="1"/>
    </row>
    <row r="857" spans="1:10" ht="14.25" customHeight="1" x14ac:dyDescent="0.3">
      <c r="A857" s="4"/>
      <c r="B857" s="4"/>
      <c r="C857" s="4"/>
      <c r="D857" s="4"/>
      <c r="E857" s="4"/>
      <c r="F857" s="4"/>
      <c r="I857" s="1"/>
      <c r="J857" s="1"/>
    </row>
    <row r="858" spans="1:10" ht="14.25" customHeight="1" x14ac:dyDescent="0.3">
      <c r="A858" s="4"/>
      <c r="B858" s="4"/>
      <c r="C858" s="4"/>
      <c r="D858" s="4"/>
      <c r="E858" s="4"/>
      <c r="F858" s="4"/>
      <c r="I858" s="1"/>
      <c r="J858" s="1"/>
    </row>
    <row r="859" spans="1:10" ht="14.25" customHeight="1" x14ac:dyDescent="0.3">
      <c r="A859" s="4"/>
      <c r="B859" s="4"/>
      <c r="C859" s="4"/>
      <c r="D859" s="4"/>
      <c r="E859" s="4"/>
      <c r="F859" s="4"/>
      <c r="I859" s="1"/>
      <c r="J859" s="1"/>
    </row>
    <row r="860" spans="1:10" ht="14.25" customHeight="1" x14ac:dyDescent="0.3">
      <c r="A860" s="4"/>
      <c r="B860" s="4"/>
      <c r="C860" s="4"/>
      <c r="D860" s="4"/>
      <c r="E860" s="4"/>
      <c r="F860" s="4"/>
      <c r="I860" s="1"/>
      <c r="J860" s="1"/>
    </row>
    <row r="861" spans="1:10" ht="14.25" customHeight="1" x14ac:dyDescent="0.3">
      <c r="A861" s="4"/>
      <c r="B861" s="4"/>
      <c r="C861" s="4"/>
      <c r="D861" s="4"/>
      <c r="E861" s="4"/>
      <c r="F861" s="4"/>
      <c r="I861" s="1"/>
      <c r="J861" s="1"/>
    </row>
    <row r="862" spans="1:10" ht="14.25" customHeight="1" x14ac:dyDescent="0.3">
      <c r="A862" s="4"/>
      <c r="B862" s="4"/>
      <c r="C862" s="4"/>
      <c r="D862" s="4"/>
      <c r="E862" s="4"/>
      <c r="F862" s="4"/>
      <c r="I862" s="1"/>
      <c r="J862" s="1"/>
    </row>
    <row r="863" spans="1:10" ht="14.25" customHeight="1" x14ac:dyDescent="0.3">
      <c r="A863" s="4"/>
      <c r="B863" s="4"/>
      <c r="C863" s="4"/>
      <c r="D863" s="4"/>
      <c r="E863" s="4"/>
      <c r="F863" s="4"/>
      <c r="I863" s="1"/>
      <c r="J863" s="1"/>
    </row>
    <row r="864" spans="1:10" ht="14.25" customHeight="1" x14ac:dyDescent="0.3">
      <c r="A864" s="4"/>
      <c r="B864" s="4"/>
      <c r="C864" s="4"/>
      <c r="D864" s="4"/>
      <c r="E864" s="4"/>
      <c r="F864" s="4"/>
      <c r="I864" s="1"/>
      <c r="J864" s="1"/>
    </row>
    <row r="865" spans="1:10" ht="14.25" customHeight="1" x14ac:dyDescent="0.3">
      <c r="A865" s="4"/>
      <c r="B865" s="4"/>
      <c r="C865" s="4"/>
      <c r="D865" s="4"/>
      <c r="E865" s="4"/>
      <c r="F865" s="4"/>
      <c r="I865" s="1"/>
      <c r="J865" s="1"/>
    </row>
    <row r="866" spans="1:10" ht="14.25" customHeight="1" x14ac:dyDescent="0.3">
      <c r="A866" s="4"/>
      <c r="B866" s="4"/>
      <c r="C866" s="4"/>
      <c r="D866" s="4"/>
      <c r="E866" s="4"/>
      <c r="F866" s="4"/>
      <c r="I866" s="1"/>
      <c r="J866" s="1"/>
    </row>
    <row r="867" spans="1:10" ht="14.25" customHeight="1" x14ac:dyDescent="0.3">
      <c r="A867" s="4"/>
      <c r="B867" s="4"/>
      <c r="C867" s="4"/>
      <c r="D867" s="4"/>
      <c r="E867" s="4"/>
      <c r="F867" s="4"/>
      <c r="I867" s="1"/>
      <c r="J867" s="1"/>
    </row>
    <row r="868" spans="1:10" ht="14.25" customHeight="1" x14ac:dyDescent="0.3">
      <c r="A868" s="4"/>
      <c r="B868" s="4"/>
      <c r="C868" s="4"/>
      <c r="D868" s="4"/>
      <c r="E868" s="4"/>
      <c r="F868" s="4"/>
      <c r="I868" s="1"/>
      <c r="J868" s="1"/>
    </row>
    <row r="869" spans="1:10" ht="14.25" customHeight="1" x14ac:dyDescent="0.3">
      <c r="A869" s="4"/>
      <c r="B869" s="4"/>
      <c r="C869" s="4"/>
      <c r="D869" s="4"/>
      <c r="E869" s="4"/>
      <c r="F869" s="4"/>
      <c r="I869" s="1"/>
      <c r="J869" s="1"/>
    </row>
    <row r="870" spans="1:10" ht="14.25" customHeight="1" x14ac:dyDescent="0.3">
      <c r="A870" s="4"/>
      <c r="B870" s="4"/>
      <c r="C870" s="4"/>
      <c r="D870" s="4"/>
      <c r="E870" s="4"/>
      <c r="F870" s="4"/>
      <c r="I870" s="1"/>
      <c r="J870" s="1"/>
    </row>
    <row r="871" spans="1:10" ht="14.25" customHeight="1" x14ac:dyDescent="0.3">
      <c r="A871" s="4"/>
      <c r="B871" s="4"/>
      <c r="C871" s="4"/>
      <c r="D871" s="4"/>
      <c r="E871" s="4"/>
      <c r="F871" s="4"/>
      <c r="I871" s="1"/>
      <c r="J871" s="1"/>
    </row>
    <row r="872" spans="1:10" ht="14.25" customHeight="1" x14ac:dyDescent="0.3">
      <c r="A872" s="4"/>
      <c r="B872" s="4"/>
      <c r="C872" s="4"/>
      <c r="D872" s="4"/>
      <c r="E872" s="4"/>
      <c r="F872" s="4"/>
      <c r="I872" s="1"/>
      <c r="J872" s="1"/>
    </row>
    <row r="873" spans="1:10" ht="14.25" customHeight="1" x14ac:dyDescent="0.3">
      <c r="A873" s="4"/>
      <c r="B873" s="4"/>
      <c r="C873" s="4"/>
      <c r="D873" s="4"/>
      <c r="E873" s="4"/>
      <c r="F873" s="4"/>
      <c r="I873" s="1"/>
      <c r="J873" s="1"/>
    </row>
    <row r="874" spans="1:10" ht="14.25" customHeight="1" x14ac:dyDescent="0.3">
      <c r="A874" s="4"/>
      <c r="B874" s="4"/>
      <c r="C874" s="4"/>
      <c r="D874" s="4"/>
      <c r="E874" s="4"/>
      <c r="F874" s="4"/>
      <c r="I874" s="1"/>
      <c r="J874" s="1"/>
    </row>
    <row r="875" spans="1:10" ht="14.25" customHeight="1" x14ac:dyDescent="0.3">
      <c r="A875" s="4"/>
      <c r="B875" s="4"/>
      <c r="C875" s="4"/>
      <c r="D875" s="4"/>
      <c r="E875" s="4"/>
      <c r="F875" s="4"/>
      <c r="I875" s="1"/>
      <c r="J875" s="1"/>
    </row>
    <row r="876" spans="1:10" ht="14.25" customHeight="1" x14ac:dyDescent="0.3">
      <c r="A876" s="4"/>
      <c r="B876" s="4"/>
      <c r="C876" s="4"/>
      <c r="D876" s="4"/>
      <c r="E876" s="4"/>
      <c r="F876" s="4"/>
      <c r="I876" s="1"/>
      <c r="J876" s="1"/>
    </row>
    <row r="877" spans="1:10" ht="14.25" customHeight="1" x14ac:dyDescent="0.3">
      <c r="A877" s="4"/>
      <c r="B877" s="4"/>
      <c r="C877" s="4"/>
      <c r="D877" s="4"/>
      <c r="E877" s="4"/>
      <c r="F877" s="4"/>
      <c r="I877" s="1"/>
      <c r="J877" s="1"/>
    </row>
    <row r="878" spans="1:10" ht="14.25" customHeight="1" x14ac:dyDescent="0.3">
      <c r="A878" s="4"/>
      <c r="B878" s="4"/>
      <c r="C878" s="4"/>
      <c r="D878" s="4"/>
      <c r="E878" s="4"/>
      <c r="F878" s="4"/>
      <c r="I878" s="1"/>
      <c r="J878" s="1"/>
    </row>
    <row r="879" spans="1:10" ht="14.25" customHeight="1" x14ac:dyDescent="0.3">
      <c r="A879" s="4"/>
      <c r="B879" s="4"/>
      <c r="C879" s="4"/>
      <c r="D879" s="4"/>
      <c r="E879" s="4"/>
      <c r="F879" s="4"/>
      <c r="I879" s="1"/>
      <c r="J879" s="1"/>
    </row>
    <row r="880" spans="1:10" ht="14.25" customHeight="1" x14ac:dyDescent="0.3">
      <c r="A880" s="4"/>
      <c r="B880" s="4"/>
      <c r="C880" s="4"/>
      <c r="D880" s="4"/>
      <c r="E880" s="4"/>
      <c r="F880" s="4"/>
      <c r="I880" s="1"/>
      <c r="J880" s="1"/>
    </row>
    <row r="881" spans="1:10" ht="14.25" customHeight="1" x14ac:dyDescent="0.3">
      <c r="A881" s="4"/>
      <c r="B881" s="4"/>
      <c r="C881" s="4"/>
      <c r="D881" s="4"/>
      <c r="E881" s="4"/>
      <c r="F881" s="4"/>
      <c r="I881" s="1"/>
      <c r="J881" s="1"/>
    </row>
    <row r="882" spans="1:10" ht="14.25" customHeight="1" x14ac:dyDescent="0.3">
      <c r="A882" s="4"/>
      <c r="B882" s="4"/>
      <c r="C882" s="4"/>
      <c r="D882" s="4"/>
      <c r="E882" s="4"/>
      <c r="F882" s="4"/>
      <c r="I882" s="1"/>
      <c r="J882" s="1"/>
    </row>
    <row r="883" spans="1:10" ht="14.25" customHeight="1" x14ac:dyDescent="0.3">
      <c r="A883" s="4"/>
      <c r="B883" s="4"/>
      <c r="C883" s="4"/>
      <c r="D883" s="4"/>
      <c r="E883" s="4"/>
      <c r="F883" s="4"/>
      <c r="I883" s="1"/>
      <c r="J883" s="1"/>
    </row>
    <row r="884" spans="1:10" ht="14.25" customHeight="1" x14ac:dyDescent="0.3">
      <c r="A884" s="4"/>
      <c r="B884" s="4"/>
      <c r="C884" s="4"/>
      <c r="D884" s="4"/>
      <c r="E884" s="4"/>
      <c r="F884" s="4"/>
      <c r="I884" s="1"/>
      <c r="J884" s="1"/>
    </row>
    <row r="885" spans="1:10" ht="14.25" customHeight="1" x14ac:dyDescent="0.3">
      <c r="A885" s="4"/>
      <c r="B885" s="4"/>
      <c r="C885" s="4"/>
      <c r="D885" s="4"/>
      <c r="E885" s="4"/>
      <c r="F885" s="4"/>
      <c r="I885" s="1"/>
      <c r="J885" s="1"/>
    </row>
    <row r="886" spans="1:10" ht="14.25" customHeight="1" x14ac:dyDescent="0.3">
      <c r="A886" s="4"/>
      <c r="B886" s="4"/>
      <c r="C886" s="4"/>
      <c r="D886" s="4"/>
      <c r="E886" s="4"/>
      <c r="F886" s="4"/>
      <c r="I886" s="1"/>
      <c r="J886" s="1"/>
    </row>
    <row r="887" spans="1:10" ht="14.25" customHeight="1" x14ac:dyDescent="0.3">
      <c r="A887" s="4"/>
      <c r="B887" s="4"/>
      <c r="C887" s="4"/>
      <c r="D887" s="4"/>
      <c r="E887" s="4"/>
      <c r="F887" s="4"/>
      <c r="I887" s="1"/>
      <c r="J887" s="1"/>
    </row>
    <row r="888" spans="1:10" ht="14.25" customHeight="1" x14ac:dyDescent="0.3">
      <c r="A888" s="4"/>
      <c r="B888" s="4"/>
      <c r="C888" s="4"/>
      <c r="D888" s="4"/>
      <c r="E888" s="4"/>
      <c r="F888" s="4"/>
      <c r="I888" s="1"/>
      <c r="J888" s="1"/>
    </row>
    <row r="889" spans="1:10" ht="14.25" customHeight="1" x14ac:dyDescent="0.3">
      <c r="A889" s="4"/>
      <c r="B889" s="4"/>
      <c r="C889" s="4"/>
      <c r="D889" s="4"/>
      <c r="E889" s="4"/>
      <c r="F889" s="4"/>
      <c r="I889" s="1"/>
      <c r="J889" s="1"/>
    </row>
    <row r="890" spans="1:10" ht="14.25" customHeight="1" x14ac:dyDescent="0.3">
      <c r="A890" s="4"/>
      <c r="B890" s="4"/>
      <c r="C890" s="4"/>
      <c r="D890" s="4"/>
      <c r="E890" s="4"/>
      <c r="F890" s="4"/>
      <c r="I890" s="1"/>
      <c r="J890" s="1"/>
    </row>
    <row r="891" spans="1:10" ht="14.25" customHeight="1" x14ac:dyDescent="0.3">
      <c r="A891" s="4"/>
      <c r="B891" s="4"/>
      <c r="C891" s="4"/>
      <c r="D891" s="4"/>
      <c r="E891" s="4"/>
      <c r="F891" s="4"/>
      <c r="I891" s="1"/>
      <c r="J891" s="1"/>
    </row>
    <row r="892" spans="1:10" ht="14.25" customHeight="1" x14ac:dyDescent="0.3">
      <c r="A892" s="4"/>
      <c r="B892" s="4"/>
      <c r="C892" s="4"/>
      <c r="D892" s="4"/>
      <c r="E892" s="4"/>
      <c r="F892" s="4"/>
      <c r="I892" s="1"/>
      <c r="J892" s="1"/>
    </row>
    <row r="893" spans="1:10" ht="14.25" customHeight="1" x14ac:dyDescent="0.3">
      <c r="A893" s="4"/>
      <c r="B893" s="4"/>
      <c r="C893" s="4"/>
      <c r="D893" s="4"/>
      <c r="E893" s="4"/>
      <c r="F893" s="4"/>
      <c r="I893" s="1"/>
      <c r="J893" s="1"/>
    </row>
    <row r="894" spans="1:10" ht="14.25" customHeight="1" x14ac:dyDescent="0.3">
      <c r="A894" s="4"/>
      <c r="B894" s="4"/>
      <c r="C894" s="4"/>
      <c r="D894" s="4"/>
      <c r="E894" s="4"/>
      <c r="F894" s="4"/>
      <c r="I894" s="1"/>
      <c r="J894" s="1"/>
    </row>
    <row r="895" spans="1:10" ht="14.25" customHeight="1" x14ac:dyDescent="0.3">
      <c r="A895" s="4"/>
      <c r="B895" s="4"/>
      <c r="C895" s="4"/>
      <c r="D895" s="4"/>
      <c r="E895" s="4"/>
      <c r="F895" s="4"/>
      <c r="I895" s="1"/>
      <c r="J895" s="1"/>
    </row>
    <row r="896" spans="1:10" ht="14.25" customHeight="1" x14ac:dyDescent="0.3">
      <c r="A896" s="4"/>
      <c r="B896" s="4"/>
      <c r="C896" s="4"/>
      <c r="D896" s="4"/>
      <c r="E896" s="4"/>
      <c r="F896" s="4"/>
      <c r="I896" s="1"/>
      <c r="J896" s="1"/>
    </row>
    <row r="897" spans="1:10" ht="14.25" customHeight="1" x14ac:dyDescent="0.3">
      <c r="A897" s="4"/>
      <c r="B897" s="4"/>
      <c r="C897" s="4"/>
      <c r="D897" s="4"/>
      <c r="E897" s="4"/>
      <c r="F897" s="4"/>
      <c r="I897" s="1"/>
      <c r="J897" s="1"/>
    </row>
    <row r="898" spans="1:10" ht="14.25" customHeight="1" x14ac:dyDescent="0.3">
      <c r="A898" s="4"/>
      <c r="B898" s="4"/>
      <c r="C898" s="4"/>
      <c r="D898" s="4"/>
      <c r="E898" s="4"/>
      <c r="F898" s="4"/>
      <c r="I898" s="1"/>
      <c r="J898" s="1"/>
    </row>
    <row r="899" spans="1:10" ht="14.25" customHeight="1" x14ac:dyDescent="0.3">
      <c r="A899" s="4"/>
      <c r="B899" s="4"/>
      <c r="C899" s="4"/>
      <c r="D899" s="4"/>
      <c r="E899" s="4"/>
      <c r="F899" s="4"/>
      <c r="I899" s="1"/>
      <c r="J899" s="1"/>
    </row>
    <row r="900" spans="1:10" ht="14.25" customHeight="1" x14ac:dyDescent="0.3">
      <c r="A900" s="4"/>
      <c r="B900" s="4"/>
      <c r="C900" s="4"/>
      <c r="D900" s="4"/>
      <c r="E900" s="4"/>
      <c r="F900" s="4"/>
      <c r="I900" s="1"/>
      <c r="J900" s="1"/>
    </row>
    <row r="901" spans="1:10" ht="14.25" customHeight="1" x14ac:dyDescent="0.3">
      <c r="A901" s="4"/>
      <c r="B901" s="4"/>
      <c r="C901" s="4"/>
      <c r="D901" s="4"/>
      <c r="E901" s="4"/>
      <c r="F901" s="4"/>
      <c r="I901" s="1"/>
      <c r="J901" s="1"/>
    </row>
    <row r="902" spans="1:10" ht="14.25" customHeight="1" x14ac:dyDescent="0.3">
      <c r="A902" s="4"/>
      <c r="B902" s="4"/>
      <c r="C902" s="4"/>
      <c r="D902" s="4"/>
      <c r="E902" s="4"/>
      <c r="F902" s="4"/>
      <c r="I902" s="1"/>
      <c r="J902" s="1"/>
    </row>
    <row r="903" spans="1:10" ht="14.25" customHeight="1" x14ac:dyDescent="0.3">
      <c r="A903" s="4"/>
      <c r="B903" s="4"/>
      <c r="C903" s="4"/>
      <c r="D903" s="4"/>
      <c r="E903" s="4"/>
      <c r="F903" s="4"/>
      <c r="I903" s="1"/>
      <c r="J903" s="1"/>
    </row>
    <row r="904" spans="1:10" ht="14.25" customHeight="1" x14ac:dyDescent="0.3">
      <c r="A904" s="4"/>
      <c r="B904" s="4"/>
      <c r="C904" s="4"/>
      <c r="D904" s="4"/>
      <c r="E904" s="4"/>
      <c r="F904" s="4"/>
      <c r="I904" s="1"/>
      <c r="J904" s="1"/>
    </row>
    <row r="905" spans="1:10" ht="14.25" customHeight="1" x14ac:dyDescent="0.3">
      <c r="A905" s="4"/>
      <c r="B905" s="4"/>
      <c r="C905" s="4"/>
      <c r="D905" s="4"/>
      <c r="E905" s="4"/>
      <c r="F905" s="4"/>
      <c r="I905" s="1"/>
      <c r="J905" s="1"/>
    </row>
    <row r="906" spans="1:10" ht="14.25" customHeight="1" x14ac:dyDescent="0.3">
      <c r="A906" s="4"/>
      <c r="B906" s="4"/>
      <c r="C906" s="4"/>
      <c r="D906" s="4"/>
      <c r="E906" s="4"/>
      <c r="F906" s="4"/>
      <c r="I906" s="1"/>
      <c r="J906" s="1"/>
    </row>
    <row r="907" spans="1:10" ht="14.25" customHeight="1" x14ac:dyDescent="0.3">
      <c r="A907" s="4"/>
      <c r="B907" s="4"/>
      <c r="C907" s="4"/>
      <c r="D907" s="4"/>
      <c r="E907" s="4"/>
      <c r="F907" s="4"/>
      <c r="I907" s="1"/>
      <c r="J907" s="1"/>
    </row>
    <row r="908" spans="1:10" ht="14.25" customHeight="1" x14ac:dyDescent="0.3">
      <c r="A908" s="4"/>
      <c r="B908" s="4"/>
      <c r="C908" s="4"/>
      <c r="D908" s="4"/>
      <c r="E908" s="4"/>
      <c r="F908" s="4"/>
      <c r="I908" s="1"/>
      <c r="J908" s="1"/>
    </row>
    <row r="909" spans="1:10" ht="14.25" customHeight="1" x14ac:dyDescent="0.3">
      <c r="A909" s="4"/>
      <c r="B909" s="4"/>
      <c r="C909" s="4"/>
      <c r="D909" s="4"/>
      <c r="E909" s="4"/>
      <c r="F909" s="4"/>
      <c r="I909" s="1"/>
      <c r="J909" s="1"/>
    </row>
    <row r="910" spans="1:10" ht="14.25" customHeight="1" x14ac:dyDescent="0.3">
      <c r="A910" s="4"/>
      <c r="B910" s="4"/>
      <c r="C910" s="4"/>
      <c r="D910" s="4"/>
      <c r="E910" s="4"/>
      <c r="F910" s="4"/>
      <c r="I910" s="1"/>
      <c r="J910" s="1"/>
    </row>
    <row r="911" spans="1:10" ht="14.25" customHeight="1" x14ac:dyDescent="0.3">
      <c r="A911" s="4"/>
      <c r="B911" s="4"/>
      <c r="C911" s="4"/>
      <c r="D911" s="4"/>
      <c r="E911" s="4"/>
      <c r="F911" s="4"/>
      <c r="I911" s="1"/>
      <c r="J911" s="1"/>
    </row>
    <row r="912" spans="1:10" ht="14.25" customHeight="1" x14ac:dyDescent="0.3">
      <c r="A912" s="4"/>
      <c r="B912" s="4"/>
      <c r="C912" s="4"/>
      <c r="D912" s="4"/>
      <c r="E912" s="4"/>
      <c r="F912" s="4"/>
      <c r="I912" s="1"/>
      <c r="J912" s="1"/>
    </row>
    <row r="913" spans="1:10" ht="14.25" customHeight="1" x14ac:dyDescent="0.3">
      <c r="A913" s="4"/>
      <c r="B913" s="4"/>
      <c r="C913" s="4"/>
      <c r="D913" s="4"/>
      <c r="E913" s="4"/>
      <c r="F913" s="4"/>
      <c r="I913" s="1"/>
      <c r="J913" s="1"/>
    </row>
    <row r="914" spans="1:10" ht="14.25" customHeight="1" x14ac:dyDescent="0.3">
      <c r="A914" s="4"/>
      <c r="B914" s="4"/>
      <c r="C914" s="4"/>
      <c r="D914" s="4"/>
      <c r="E914" s="4"/>
      <c r="F914" s="4"/>
      <c r="I914" s="1"/>
      <c r="J914" s="1"/>
    </row>
    <row r="915" spans="1:10" ht="14.25" customHeight="1" x14ac:dyDescent="0.3">
      <c r="A915" s="4"/>
      <c r="B915" s="4"/>
      <c r="C915" s="4"/>
      <c r="D915" s="4"/>
      <c r="E915" s="4"/>
      <c r="F915" s="4"/>
      <c r="I915" s="1"/>
      <c r="J915" s="1"/>
    </row>
    <row r="916" spans="1:10" ht="14.25" customHeight="1" x14ac:dyDescent="0.3">
      <c r="A916" s="4"/>
      <c r="B916" s="4"/>
      <c r="C916" s="4"/>
      <c r="D916" s="4"/>
      <c r="E916" s="4"/>
      <c r="F916" s="4"/>
      <c r="I916" s="1"/>
      <c r="J916" s="1"/>
    </row>
    <row r="917" spans="1:10" ht="14.25" customHeight="1" x14ac:dyDescent="0.3">
      <c r="A917" s="4"/>
      <c r="B917" s="4"/>
      <c r="C917" s="4"/>
      <c r="D917" s="4"/>
      <c r="E917" s="4"/>
      <c r="F917" s="4"/>
      <c r="I917" s="1"/>
      <c r="J917" s="1"/>
    </row>
    <row r="918" spans="1:10" ht="14.25" customHeight="1" x14ac:dyDescent="0.3">
      <c r="A918" s="4"/>
      <c r="B918" s="4"/>
      <c r="C918" s="4"/>
      <c r="D918" s="4"/>
      <c r="E918" s="4"/>
      <c r="F918" s="4"/>
      <c r="I918" s="1"/>
      <c r="J918" s="1"/>
    </row>
    <row r="919" spans="1:10" ht="14.25" customHeight="1" x14ac:dyDescent="0.3">
      <c r="A919" s="4"/>
      <c r="B919" s="4"/>
      <c r="C919" s="4"/>
      <c r="D919" s="4"/>
      <c r="E919" s="4"/>
      <c r="F919" s="4"/>
      <c r="I919" s="1"/>
      <c r="J919" s="1"/>
    </row>
    <row r="920" spans="1:10" ht="14.25" customHeight="1" x14ac:dyDescent="0.3">
      <c r="A920" s="4"/>
      <c r="B920" s="4"/>
      <c r="C920" s="4"/>
      <c r="D920" s="4"/>
      <c r="E920" s="4"/>
      <c r="F920" s="4"/>
      <c r="I920" s="1"/>
      <c r="J920" s="1"/>
    </row>
    <row r="921" spans="1:10" ht="14.25" customHeight="1" x14ac:dyDescent="0.3">
      <c r="A921" s="4"/>
      <c r="B921" s="4"/>
      <c r="C921" s="4"/>
      <c r="D921" s="4"/>
      <c r="E921" s="4"/>
      <c r="F921" s="4"/>
      <c r="I921" s="1"/>
      <c r="J921" s="1"/>
    </row>
    <row r="922" spans="1:10" ht="14.25" customHeight="1" x14ac:dyDescent="0.3">
      <c r="A922" s="4"/>
      <c r="B922" s="4"/>
      <c r="C922" s="4"/>
      <c r="D922" s="4"/>
      <c r="E922" s="4"/>
      <c r="F922" s="4"/>
      <c r="I922" s="1"/>
      <c r="J922" s="1"/>
    </row>
    <row r="923" spans="1:10" ht="14.25" customHeight="1" x14ac:dyDescent="0.3">
      <c r="A923" s="4"/>
      <c r="B923" s="4"/>
      <c r="C923" s="4"/>
      <c r="D923" s="4"/>
      <c r="E923" s="4"/>
      <c r="F923" s="4"/>
      <c r="I923" s="1"/>
      <c r="J923" s="1"/>
    </row>
    <row r="924" spans="1:10" ht="14.25" customHeight="1" x14ac:dyDescent="0.3">
      <c r="A924" s="4"/>
      <c r="B924" s="4"/>
      <c r="C924" s="4"/>
      <c r="D924" s="4"/>
      <c r="E924" s="4"/>
      <c r="F924" s="4"/>
      <c r="I924" s="1"/>
      <c r="J924" s="1"/>
    </row>
    <row r="925" spans="1:10" ht="14.25" customHeight="1" x14ac:dyDescent="0.3">
      <c r="A925" s="4"/>
      <c r="B925" s="4"/>
      <c r="C925" s="4"/>
      <c r="D925" s="4"/>
      <c r="E925" s="4"/>
      <c r="F925" s="4"/>
      <c r="I925" s="1"/>
      <c r="J925" s="1"/>
    </row>
    <row r="926" spans="1:10" ht="14.25" customHeight="1" x14ac:dyDescent="0.3">
      <c r="A926" s="4"/>
      <c r="B926" s="4"/>
      <c r="C926" s="4"/>
      <c r="D926" s="4"/>
      <c r="E926" s="4"/>
      <c r="F926" s="4"/>
      <c r="I926" s="1"/>
      <c r="J926" s="1"/>
    </row>
    <row r="927" spans="1:10" ht="14.25" customHeight="1" x14ac:dyDescent="0.3">
      <c r="A927" s="4"/>
      <c r="B927" s="4"/>
      <c r="C927" s="4"/>
      <c r="D927" s="4"/>
      <c r="E927" s="4"/>
      <c r="F927" s="4"/>
      <c r="I927" s="1"/>
      <c r="J927" s="1"/>
    </row>
    <row r="928" spans="1:10" ht="14.25" customHeight="1" x14ac:dyDescent="0.3">
      <c r="A928" s="4"/>
      <c r="B928" s="4"/>
      <c r="C928" s="4"/>
      <c r="D928" s="4"/>
      <c r="E928" s="4"/>
      <c r="F928" s="4"/>
      <c r="I928" s="1"/>
      <c r="J928" s="1"/>
    </row>
    <row r="929" spans="1:10" ht="14.25" customHeight="1" x14ac:dyDescent="0.3">
      <c r="A929" s="4"/>
      <c r="B929" s="4"/>
      <c r="C929" s="4"/>
      <c r="D929" s="4"/>
      <c r="E929" s="4"/>
      <c r="F929" s="4"/>
      <c r="I929" s="1"/>
      <c r="J929" s="1"/>
    </row>
    <row r="930" spans="1:10" ht="14.25" customHeight="1" x14ac:dyDescent="0.3">
      <c r="A930" s="4"/>
      <c r="B930" s="4"/>
      <c r="C930" s="4"/>
      <c r="D930" s="4"/>
      <c r="E930" s="4"/>
      <c r="F930" s="4"/>
      <c r="I930" s="1"/>
      <c r="J930" s="1"/>
    </row>
    <row r="931" spans="1:10" ht="14.25" customHeight="1" x14ac:dyDescent="0.3">
      <c r="A931" s="4"/>
      <c r="B931" s="4"/>
      <c r="C931" s="4"/>
      <c r="D931" s="4"/>
      <c r="E931" s="4"/>
      <c r="F931" s="4"/>
      <c r="I931" s="1"/>
      <c r="J931" s="1"/>
    </row>
    <row r="932" spans="1:10" ht="14.25" customHeight="1" x14ac:dyDescent="0.3">
      <c r="A932" s="4"/>
      <c r="B932" s="4"/>
      <c r="C932" s="4"/>
      <c r="D932" s="4"/>
      <c r="E932" s="4"/>
      <c r="F932" s="4"/>
      <c r="I932" s="1"/>
      <c r="J932" s="1"/>
    </row>
    <row r="933" spans="1:10" ht="14.25" customHeight="1" x14ac:dyDescent="0.3">
      <c r="A933" s="4"/>
      <c r="B933" s="4"/>
      <c r="C933" s="4"/>
      <c r="D933" s="4"/>
      <c r="E933" s="4"/>
      <c r="F933" s="4"/>
      <c r="I933" s="1"/>
      <c r="J933" s="1"/>
    </row>
    <row r="934" spans="1:10" ht="14.25" customHeight="1" x14ac:dyDescent="0.3">
      <c r="A934" s="4"/>
      <c r="B934" s="4"/>
      <c r="C934" s="4"/>
      <c r="D934" s="4"/>
      <c r="E934" s="4"/>
      <c r="F934" s="4"/>
      <c r="I934" s="1"/>
      <c r="J934" s="1"/>
    </row>
    <row r="935" spans="1:10" ht="14.25" customHeight="1" x14ac:dyDescent="0.3">
      <c r="A935" s="4"/>
      <c r="B935" s="4"/>
      <c r="C935" s="4"/>
      <c r="D935" s="4"/>
      <c r="E935" s="4"/>
      <c r="F935" s="4"/>
      <c r="I935" s="1"/>
      <c r="J935" s="1"/>
    </row>
    <row r="936" spans="1:10" ht="14.25" customHeight="1" x14ac:dyDescent="0.3">
      <c r="A936" s="4"/>
      <c r="B936" s="4"/>
      <c r="C936" s="4"/>
      <c r="D936" s="4"/>
      <c r="E936" s="4"/>
      <c r="F936" s="4"/>
      <c r="I936" s="1"/>
      <c r="J936" s="1"/>
    </row>
    <row r="937" spans="1:10" ht="14.25" customHeight="1" x14ac:dyDescent="0.3">
      <c r="A937" s="4"/>
      <c r="B937" s="4"/>
      <c r="C937" s="4"/>
      <c r="D937" s="4"/>
      <c r="E937" s="4"/>
      <c r="F937" s="4"/>
      <c r="I937" s="1"/>
      <c r="J937" s="1"/>
    </row>
    <row r="938" spans="1:10" ht="14.25" customHeight="1" x14ac:dyDescent="0.3">
      <c r="A938" s="4"/>
      <c r="B938" s="4"/>
      <c r="C938" s="4"/>
      <c r="D938" s="4"/>
      <c r="E938" s="4"/>
      <c r="F938" s="4"/>
      <c r="I938" s="1"/>
      <c r="J938" s="1"/>
    </row>
    <row r="939" spans="1:10" ht="14.25" customHeight="1" x14ac:dyDescent="0.3">
      <c r="A939" s="4"/>
      <c r="B939" s="4"/>
      <c r="C939" s="4"/>
      <c r="D939" s="4"/>
      <c r="E939" s="4"/>
      <c r="F939" s="4"/>
      <c r="I939" s="1"/>
      <c r="J939" s="1"/>
    </row>
    <row r="940" spans="1:10" ht="14.25" customHeight="1" x14ac:dyDescent="0.3">
      <c r="A940" s="4"/>
      <c r="B940" s="4"/>
      <c r="C940" s="4"/>
      <c r="D940" s="4"/>
      <c r="E940" s="4"/>
      <c r="F940" s="4"/>
      <c r="I940" s="1"/>
      <c r="J940" s="1"/>
    </row>
    <row r="941" spans="1:10" ht="14.25" customHeight="1" x14ac:dyDescent="0.3">
      <c r="A941" s="4"/>
      <c r="B941" s="4"/>
      <c r="C941" s="4"/>
      <c r="D941" s="4"/>
      <c r="E941" s="4"/>
      <c r="F941" s="4"/>
      <c r="I941" s="1"/>
      <c r="J941" s="1"/>
    </row>
    <row r="942" spans="1:10" ht="14.25" customHeight="1" x14ac:dyDescent="0.3">
      <c r="A942" s="4"/>
      <c r="B942" s="4"/>
      <c r="C942" s="4"/>
      <c r="D942" s="4"/>
      <c r="E942" s="4"/>
      <c r="F942" s="4"/>
      <c r="I942" s="1"/>
      <c r="J942" s="1"/>
    </row>
    <row r="943" spans="1:10" ht="14.25" customHeight="1" x14ac:dyDescent="0.3">
      <c r="A943" s="4"/>
      <c r="B943" s="4"/>
      <c r="C943" s="4"/>
      <c r="D943" s="4"/>
      <c r="E943" s="4"/>
      <c r="F943" s="4"/>
      <c r="I943" s="1"/>
      <c r="J943" s="1"/>
    </row>
    <row r="944" spans="1:10" ht="14.25" customHeight="1" x14ac:dyDescent="0.3">
      <c r="A944" s="4"/>
      <c r="B944" s="4"/>
      <c r="C944" s="4"/>
      <c r="D944" s="4"/>
      <c r="E944" s="4"/>
      <c r="F944" s="4"/>
      <c r="I944" s="1"/>
      <c r="J944" s="1"/>
    </row>
    <row r="945" spans="1:10" ht="14.25" customHeight="1" x14ac:dyDescent="0.3">
      <c r="A945" s="4"/>
      <c r="B945" s="4"/>
      <c r="C945" s="4"/>
      <c r="D945" s="4"/>
      <c r="E945" s="4"/>
      <c r="F945" s="4"/>
      <c r="I945" s="1"/>
      <c r="J945" s="1"/>
    </row>
    <row r="946" spans="1:10" ht="14.25" customHeight="1" x14ac:dyDescent="0.3">
      <c r="A946" s="4"/>
      <c r="B946" s="4"/>
      <c r="C946" s="4"/>
      <c r="D946" s="4"/>
      <c r="E946" s="4"/>
      <c r="F946" s="4"/>
      <c r="I946" s="1"/>
      <c r="J946" s="1"/>
    </row>
    <row r="947" spans="1:10" ht="14.25" customHeight="1" x14ac:dyDescent="0.3">
      <c r="A947" s="4"/>
      <c r="B947" s="4"/>
      <c r="C947" s="4"/>
      <c r="D947" s="4"/>
      <c r="E947" s="4"/>
      <c r="F947" s="4"/>
      <c r="I947" s="1"/>
      <c r="J947" s="1"/>
    </row>
    <row r="948" spans="1:10" ht="14.25" customHeight="1" x14ac:dyDescent="0.3">
      <c r="A948" s="4"/>
      <c r="B948" s="4"/>
      <c r="C948" s="4"/>
      <c r="D948" s="4"/>
      <c r="E948" s="4"/>
      <c r="F948" s="4"/>
      <c r="I948" s="1"/>
      <c r="J948" s="1"/>
    </row>
    <row r="949" spans="1:10" ht="14.25" customHeight="1" x14ac:dyDescent="0.3">
      <c r="A949" s="4"/>
      <c r="B949" s="4"/>
      <c r="C949" s="4"/>
      <c r="D949" s="4"/>
      <c r="E949" s="4"/>
      <c r="F949" s="4"/>
      <c r="I949" s="1"/>
      <c r="J949" s="1"/>
    </row>
    <row r="950" spans="1:10" ht="14.25" customHeight="1" x14ac:dyDescent="0.3">
      <c r="A950" s="4"/>
      <c r="B950" s="4"/>
      <c r="C950" s="4"/>
      <c r="D950" s="4"/>
      <c r="E950" s="4"/>
      <c r="F950" s="4"/>
      <c r="I950" s="1"/>
      <c r="J950" s="1"/>
    </row>
    <row r="951" spans="1:10" ht="14.25" customHeight="1" x14ac:dyDescent="0.3">
      <c r="A951" s="4"/>
      <c r="B951" s="4"/>
      <c r="C951" s="4"/>
      <c r="D951" s="4"/>
      <c r="E951" s="4"/>
      <c r="F951" s="4"/>
      <c r="I951" s="1"/>
      <c r="J951" s="1"/>
    </row>
    <row r="952" spans="1:10" ht="14.25" customHeight="1" x14ac:dyDescent="0.3">
      <c r="A952" s="4"/>
      <c r="B952" s="4"/>
      <c r="C952" s="4"/>
      <c r="D952" s="4"/>
      <c r="E952" s="4"/>
      <c r="F952" s="4"/>
      <c r="I952" s="1"/>
      <c r="J952" s="1"/>
    </row>
    <row r="953" spans="1:10" ht="14.25" customHeight="1" x14ac:dyDescent="0.3">
      <c r="A953" s="4"/>
      <c r="B953" s="4"/>
      <c r="C953" s="4"/>
      <c r="D953" s="4"/>
      <c r="E953" s="4"/>
      <c r="F953" s="4"/>
      <c r="I953" s="1"/>
      <c r="J953" s="1"/>
    </row>
    <row r="954" spans="1:10" ht="14.25" customHeight="1" x14ac:dyDescent="0.3">
      <c r="A954" s="4"/>
      <c r="B954" s="4"/>
      <c r="C954" s="4"/>
      <c r="D954" s="4"/>
      <c r="E954" s="4"/>
      <c r="F954" s="4"/>
      <c r="I954" s="1"/>
      <c r="J954" s="1"/>
    </row>
    <row r="955" spans="1:10" ht="14.25" customHeight="1" x14ac:dyDescent="0.3">
      <c r="A955" s="4"/>
      <c r="B955" s="4"/>
      <c r="C955" s="4"/>
      <c r="D955" s="4"/>
      <c r="E955" s="4"/>
      <c r="F955" s="4"/>
      <c r="I955" s="1"/>
      <c r="J955" s="1"/>
    </row>
    <row r="956" spans="1:10" ht="14.25" customHeight="1" x14ac:dyDescent="0.3">
      <c r="A956" s="4"/>
      <c r="B956" s="4"/>
      <c r="C956" s="4"/>
      <c r="D956" s="4"/>
      <c r="E956" s="4"/>
      <c r="F956" s="4"/>
      <c r="I956" s="1"/>
      <c r="J956" s="1"/>
    </row>
    <row r="957" spans="1:10" ht="14.25" customHeight="1" x14ac:dyDescent="0.3">
      <c r="A957" s="4"/>
      <c r="B957" s="4"/>
      <c r="C957" s="4"/>
      <c r="D957" s="4"/>
      <c r="E957" s="4"/>
      <c r="F957" s="4"/>
      <c r="I957" s="1"/>
      <c r="J957" s="1"/>
    </row>
    <row r="958" spans="1:10" ht="14.25" customHeight="1" x14ac:dyDescent="0.3">
      <c r="A958" s="4"/>
      <c r="B958" s="4"/>
      <c r="C958" s="4"/>
      <c r="D958" s="4"/>
      <c r="E958" s="4"/>
      <c r="F958" s="4"/>
      <c r="I958" s="1"/>
      <c r="J958" s="1"/>
    </row>
    <row r="959" spans="1:10" ht="14.25" customHeight="1" x14ac:dyDescent="0.3">
      <c r="A959" s="4"/>
      <c r="B959" s="4"/>
      <c r="C959" s="4"/>
      <c r="D959" s="4"/>
      <c r="E959" s="4"/>
      <c r="F959" s="4"/>
      <c r="I959" s="1"/>
      <c r="J959" s="1"/>
    </row>
    <row r="960" spans="1:10" ht="14.25" customHeight="1" x14ac:dyDescent="0.3">
      <c r="A960" s="4"/>
      <c r="B960" s="4"/>
      <c r="C960" s="4"/>
      <c r="D960" s="4"/>
      <c r="E960" s="4"/>
      <c r="F960" s="4"/>
      <c r="I960" s="1"/>
      <c r="J960" s="1"/>
    </row>
    <row r="961" spans="1:10" ht="14.25" customHeight="1" x14ac:dyDescent="0.3">
      <c r="A961" s="4"/>
      <c r="B961" s="4"/>
      <c r="C961" s="4"/>
      <c r="D961" s="4"/>
      <c r="E961" s="4"/>
      <c r="F961" s="4"/>
      <c r="I961" s="1"/>
      <c r="J961" s="1"/>
    </row>
    <row r="962" spans="1:10" ht="14.25" customHeight="1" x14ac:dyDescent="0.3">
      <c r="A962" s="4"/>
      <c r="B962" s="4"/>
      <c r="C962" s="4"/>
      <c r="D962" s="4"/>
      <c r="E962" s="4"/>
      <c r="F962" s="4"/>
      <c r="I962" s="1"/>
      <c r="J962" s="1"/>
    </row>
    <row r="963" spans="1:10" ht="14.25" customHeight="1" x14ac:dyDescent="0.3">
      <c r="A963" s="4"/>
      <c r="B963" s="4"/>
      <c r="C963" s="4"/>
      <c r="D963" s="4"/>
      <c r="E963" s="4"/>
      <c r="F963" s="4"/>
      <c r="I963" s="1"/>
      <c r="J963" s="1"/>
    </row>
    <row r="964" spans="1:10" ht="14.25" customHeight="1" x14ac:dyDescent="0.3">
      <c r="A964" s="4"/>
      <c r="B964" s="4"/>
      <c r="C964" s="4"/>
      <c r="D964" s="4"/>
      <c r="E964" s="4"/>
      <c r="F964" s="4"/>
      <c r="I964" s="1"/>
      <c r="J964" s="1"/>
    </row>
    <row r="965" spans="1:10" ht="14.25" customHeight="1" x14ac:dyDescent="0.3">
      <c r="A965" s="4"/>
      <c r="B965" s="4"/>
      <c r="C965" s="4"/>
      <c r="D965" s="4"/>
      <c r="E965" s="4"/>
      <c r="F965" s="4"/>
      <c r="I965" s="1"/>
      <c r="J965" s="1"/>
    </row>
    <row r="966" spans="1:10" ht="14.25" customHeight="1" x14ac:dyDescent="0.3">
      <c r="A966" s="4"/>
      <c r="B966" s="4"/>
      <c r="C966" s="4"/>
      <c r="D966" s="4"/>
      <c r="E966" s="4"/>
      <c r="F966" s="4"/>
      <c r="I966" s="1"/>
      <c r="J966" s="1"/>
    </row>
    <row r="967" spans="1:10" ht="14.25" customHeight="1" x14ac:dyDescent="0.3">
      <c r="A967" s="4"/>
      <c r="B967" s="4"/>
      <c r="C967" s="4"/>
      <c r="D967" s="4"/>
      <c r="E967" s="4"/>
      <c r="F967" s="4"/>
      <c r="I967" s="1"/>
      <c r="J967" s="1"/>
    </row>
    <row r="968" spans="1:10" ht="14.25" customHeight="1" x14ac:dyDescent="0.3">
      <c r="A968" s="4"/>
      <c r="B968" s="4"/>
      <c r="C968" s="4"/>
      <c r="D968" s="4"/>
      <c r="E968" s="4"/>
      <c r="F968" s="4"/>
      <c r="I968" s="1"/>
      <c r="J968" s="1"/>
    </row>
    <row r="969" spans="1:10" ht="14.25" customHeight="1" x14ac:dyDescent="0.3">
      <c r="A969" s="4"/>
      <c r="B969" s="4"/>
      <c r="C969" s="4"/>
      <c r="D969" s="4"/>
      <c r="E969" s="4"/>
      <c r="F969" s="4"/>
      <c r="I969" s="1"/>
      <c r="J969" s="1"/>
    </row>
    <row r="970" spans="1:10" ht="14.25" customHeight="1" x14ac:dyDescent="0.3">
      <c r="A970" s="4"/>
      <c r="B970" s="4"/>
      <c r="C970" s="4"/>
      <c r="D970" s="4"/>
      <c r="E970" s="4"/>
      <c r="F970" s="4"/>
      <c r="I970" s="1"/>
      <c r="J970" s="1"/>
    </row>
    <row r="971" spans="1:10" ht="14.25" customHeight="1" x14ac:dyDescent="0.3">
      <c r="A971" s="4"/>
      <c r="B971" s="4"/>
      <c r="C971" s="4"/>
      <c r="D971" s="4"/>
      <c r="E971" s="4"/>
      <c r="F971" s="4"/>
      <c r="I971" s="1"/>
      <c r="J971" s="1"/>
    </row>
    <row r="972" spans="1:10" ht="14.25" customHeight="1" x14ac:dyDescent="0.3">
      <c r="A972" s="4"/>
      <c r="B972" s="4"/>
      <c r="C972" s="4"/>
      <c r="D972" s="4"/>
      <c r="E972" s="4"/>
      <c r="F972" s="4"/>
      <c r="I972" s="1"/>
      <c r="J972" s="1"/>
    </row>
    <row r="973" spans="1:10" ht="14.25" customHeight="1" x14ac:dyDescent="0.3">
      <c r="A973" s="4"/>
      <c r="B973" s="4"/>
      <c r="C973" s="4"/>
      <c r="D973" s="4"/>
      <c r="E973" s="4"/>
      <c r="F973" s="4"/>
      <c r="I973" s="1"/>
      <c r="J973" s="1"/>
    </row>
    <row r="974" spans="1:10" ht="14.25" customHeight="1" x14ac:dyDescent="0.3">
      <c r="A974" s="4"/>
      <c r="B974" s="4"/>
      <c r="C974" s="4"/>
      <c r="D974" s="4"/>
      <c r="E974" s="4"/>
      <c r="F974" s="4"/>
      <c r="I974" s="1"/>
      <c r="J974" s="1"/>
    </row>
    <row r="975" spans="1:10" ht="14.25" customHeight="1" x14ac:dyDescent="0.3">
      <c r="A975" s="4"/>
      <c r="B975" s="4"/>
      <c r="C975" s="4"/>
      <c r="D975" s="4"/>
      <c r="E975" s="4"/>
      <c r="F975" s="4"/>
      <c r="I975" s="1"/>
      <c r="J975" s="1"/>
    </row>
    <row r="976" spans="1:10" ht="14.25" customHeight="1" x14ac:dyDescent="0.3">
      <c r="A976" s="4"/>
      <c r="B976" s="4"/>
      <c r="C976" s="4"/>
      <c r="D976" s="4"/>
      <c r="E976" s="4"/>
      <c r="F976" s="4"/>
      <c r="I976" s="1"/>
      <c r="J976" s="1"/>
    </row>
    <row r="977" spans="1:10" ht="14.25" customHeight="1" x14ac:dyDescent="0.3">
      <c r="A977" s="4"/>
      <c r="B977" s="4"/>
      <c r="C977" s="4"/>
      <c r="D977" s="4"/>
      <c r="E977" s="4"/>
      <c r="F977" s="4"/>
      <c r="I977" s="1"/>
      <c r="J977" s="1"/>
    </row>
    <row r="978" spans="1:10" ht="14.25" customHeight="1" x14ac:dyDescent="0.3">
      <c r="A978" s="4"/>
      <c r="B978" s="4"/>
      <c r="C978" s="4"/>
      <c r="D978" s="4"/>
      <c r="E978" s="4"/>
      <c r="F978" s="4"/>
      <c r="I978" s="1"/>
      <c r="J978" s="1"/>
    </row>
    <row r="979" spans="1:10" ht="14.25" customHeight="1" x14ac:dyDescent="0.3">
      <c r="A979" s="4"/>
      <c r="B979" s="4"/>
      <c r="C979" s="4"/>
      <c r="D979" s="4"/>
      <c r="E979" s="4"/>
      <c r="F979" s="4"/>
      <c r="I979" s="1"/>
      <c r="J979" s="1"/>
    </row>
    <row r="980" spans="1:10" ht="14.25" customHeight="1" x14ac:dyDescent="0.3">
      <c r="A980" s="4"/>
      <c r="B980" s="4"/>
      <c r="C980" s="4"/>
      <c r="D980" s="4"/>
      <c r="E980" s="4"/>
      <c r="F980" s="4"/>
      <c r="I980" s="1"/>
      <c r="J980" s="1"/>
    </row>
    <row r="981" spans="1:10" ht="14.25" customHeight="1" x14ac:dyDescent="0.3">
      <c r="A981" s="4"/>
      <c r="B981" s="4"/>
      <c r="C981" s="4"/>
      <c r="D981" s="4"/>
      <c r="E981" s="4"/>
      <c r="F981" s="4"/>
      <c r="I981" s="1"/>
      <c r="J981" s="1"/>
    </row>
    <row r="982" spans="1:10" ht="14.25" customHeight="1" x14ac:dyDescent="0.3">
      <c r="A982" s="4"/>
      <c r="B982" s="4"/>
      <c r="C982" s="4"/>
      <c r="D982" s="4"/>
      <c r="E982" s="4"/>
      <c r="F982" s="4"/>
      <c r="I982" s="1"/>
      <c r="J982" s="1"/>
    </row>
    <row r="983" spans="1:10" ht="14.25" customHeight="1" x14ac:dyDescent="0.3">
      <c r="A983" s="4"/>
      <c r="B983" s="4"/>
      <c r="C983" s="4"/>
      <c r="D983" s="4"/>
      <c r="E983" s="4"/>
      <c r="F983" s="4"/>
      <c r="I983" s="1"/>
      <c r="J983" s="1"/>
    </row>
    <row r="984" spans="1:10" ht="14.25" customHeight="1" x14ac:dyDescent="0.3">
      <c r="A984" s="4"/>
      <c r="B984" s="4"/>
      <c r="C984" s="4"/>
      <c r="D984" s="4"/>
      <c r="E984" s="4"/>
      <c r="F984" s="4"/>
      <c r="I984" s="1"/>
      <c r="J984" s="1"/>
    </row>
    <row r="985" spans="1:10" ht="14.25" customHeight="1" x14ac:dyDescent="0.3">
      <c r="A985" s="4"/>
      <c r="B985" s="4"/>
      <c r="C985" s="4"/>
      <c r="D985" s="4"/>
      <c r="E985" s="4"/>
      <c r="F985" s="4"/>
      <c r="I985" s="1"/>
      <c r="J985" s="1"/>
    </row>
    <row r="986" spans="1:10" ht="14.25" customHeight="1" x14ac:dyDescent="0.3">
      <c r="A986" s="4"/>
      <c r="B986" s="4"/>
      <c r="C986" s="4"/>
      <c r="D986" s="4"/>
      <c r="E986" s="4"/>
      <c r="F986" s="4"/>
      <c r="I986" s="1"/>
      <c r="J986" s="1"/>
    </row>
    <row r="987" spans="1:10" ht="14.25" customHeight="1" x14ac:dyDescent="0.3">
      <c r="A987" s="4"/>
      <c r="B987" s="4"/>
      <c r="C987" s="4"/>
      <c r="D987" s="4"/>
      <c r="E987" s="4"/>
      <c r="F987" s="4"/>
      <c r="I987" s="1"/>
      <c r="J987" s="1"/>
    </row>
    <row r="988" spans="1:10" ht="14.25" customHeight="1" x14ac:dyDescent="0.3">
      <c r="A988" s="4"/>
      <c r="B988" s="4"/>
      <c r="C988" s="4"/>
      <c r="D988" s="4"/>
      <c r="E988" s="4"/>
      <c r="F988" s="4"/>
      <c r="I988" s="1"/>
      <c r="J988" s="1"/>
    </row>
    <row r="989" spans="1:10" ht="14.25" customHeight="1" x14ac:dyDescent="0.3">
      <c r="A989" s="4"/>
      <c r="B989" s="4"/>
      <c r="C989" s="4"/>
      <c r="D989" s="4"/>
      <c r="E989" s="4"/>
      <c r="F989" s="4"/>
      <c r="I989" s="1"/>
      <c r="J989" s="1"/>
    </row>
    <row r="990" spans="1:10" ht="14.25" customHeight="1" x14ac:dyDescent="0.3">
      <c r="A990" s="4"/>
      <c r="B990" s="4"/>
      <c r="C990" s="4"/>
      <c r="D990" s="4"/>
      <c r="E990" s="4"/>
      <c r="F990" s="4"/>
      <c r="I990" s="1"/>
      <c r="J990" s="1"/>
    </row>
    <row r="991" spans="1:10" ht="14.25" customHeight="1" x14ac:dyDescent="0.3">
      <c r="A991" s="4"/>
      <c r="B991" s="4"/>
      <c r="C991" s="4"/>
      <c r="D991" s="4"/>
      <c r="E991" s="4"/>
      <c r="F991" s="4"/>
      <c r="I991" s="1"/>
      <c r="J991" s="1"/>
    </row>
    <row r="992" spans="1:10" ht="14.25" customHeight="1" x14ac:dyDescent="0.3">
      <c r="A992" s="4"/>
      <c r="B992" s="4"/>
      <c r="C992" s="4"/>
      <c r="D992" s="4"/>
      <c r="E992" s="4"/>
      <c r="F992" s="4"/>
      <c r="I992" s="1"/>
      <c r="J992" s="1"/>
    </row>
    <row r="993" spans="1:10" ht="14.25" customHeight="1" x14ac:dyDescent="0.3">
      <c r="A993" s="4"/>
      <c r="B993" s="4"/>
      <c r="C993" s="4"/>
      <c r="D993" s="4"/>
      <c r="E993" s="4"/>
      <c r="F993" s="4"/>
      <c r="I993" s="1"/>
      <c r="J993" s="1"/>
    </row>
    <row r="994" spans="1:10" ht="14.25" customHeight="1" x14ac:dyDescent="0.3">
      <c r="A994" s="4"/>
      <c r="B994" s="4"/>
      <c r="C994" s="4"/>
      <c r="D994" s="4"/>
      <c r="E994" s="4"/>
      <c r="F994" s="4"/>
      <c r="I994" s="1"/>
      <c r="J994" s="1"/>
    </row>
    <row r="995" spans="1:10" ht="14.25" customHeight="1" x14ac:dyDescent="0.3">
      <c r="A995" s="4"/>
      <c r="B995" s="4"/>
      <c r="C995" s="4"/>
      <c r="D995" s="4"/>
      <c r="E995" s="4"/>
      <c r="F995" s="4"/>
      <c r="I995" s="1"/>
      <c r="J995" s="1"/>
    </row>
    <row r="996" spans="1:10" ht="14.25" customHeight="1" x14ac:dyDescent="0.3">
      <c r="A996" s="4"/>
      <c r="B996" s="4"/>
      <c r="C996" s="4"/>
      <c r="D996" s="4"/>
      <c r="E996" s="4"/>
      <c r="F996" s="4"/>
      <c r="I996" s="1"/>
      <c r="J996" s="1"/>
    </row>
    <row r="997" spans="1:10" ht="14.25" customHeight="1" x14ac:dyDescent="0.3">
      <c r="A997" s="4"/>
      <c r="B997" s="4"/>
      <c r="C997" s="4"/>
      <c r="D997" s="4"/>
      <c r="E997" s="4"/>
      <c r="F997" s="4"/>
      <c r="I997" s="1"/>
      <c r="J997" s="1"/>
    </row>
    <row r="998" spans="1:10" ht="14.25" customHeight="1" x14ac:dyDescent="0.3">
      <c r="A998" s="4"/>
      <c r="B998" s="4"/>
      <c r="C998" s="4"/>
      <c r="D998" s="4"/>
      <c r="E998" s="4"/>
      <c r="F998" s="4"/>
      <c r="I998" s="1"/>
      <c r="J998" s="1"/>
    </row>
    <row r="999" spans="1:10" ht="14.25" customHeight="1" x14ac:dyDescent="0.3">
      <c r="A999" s="4"/>
      <c r="B999" s="4"/>
      <c r="C999" s="4"/>
      <c r="D999" s="4"/>
      <c r="E999" s="4"/>
      <c r="F999" s="4"/>
      <c r="I999" s="1"/>
      <c r="J999" s="1"/>
    </row>
    <row r="1000" spans="1:10" ht="14.25" customHeight="1" x14ac:dyDescent="0.3">
      <c r="A1000" s="4"/>
      <c r="B1000" s="4"/>
      <c r="C1000" s="4"/>
      <c r="D1000" s="4"/>
      <c r="E1000" s="4"/>
      <c r="F1000" s="4"/>
      <c r="I1000" s="1"/>
      <c r="J1000" s="1"/>
    </row>
    <row r="1001" spans="1:10" ht="14.25" customHeight="1" x14ac:dyDescent="0.3">
      <c r="A1001" s="4"/>
      <c r="B1001" s="4"/>
      <c r="C1001" s="4"/>
      <c r="D1001" s="4"/>
      <c r="E1001" s="4"/>
      <c r="F1001" s="4"/>
      <c r="I1001" s="1"/>
      <c r="J1001" s="1"/>
    </row>
    <row r="1002" spans="1:10" ht="14.25" customHeight="1" x14ac:dyDescent="0.3">
      <c r="A1002" s="4"/>
      <c r="B1002" s="4"/>
      <c r="C1002" s="4"/>
      <c r="D1002" s="4"/>
      <c r="E1002" s="4"/>
      <c r="F1002" s="4"/>
      <c r="I1002" s="1"/>
      <c r="J1002" s="1"/>
    </row>
    <row r="1003" spans="1:10" ht="14.25" customHeight="1" x14ac:dyDescent="0.3">
      <c r="A1003" s="4"/>
      <c r="B1003" s="4"/>
      <c r="C1003" s="4"/>
      <c r="D1003" s="4"/>
      <c r="E1003" s="4"/>
      <c r="F1003" s="4"/>
      <c r="I1003" s="1"/>
      <c r="J1003" s="1"/>
    </row>
    <row r="1004" spans="1:10" ht="14.25" customHeight="1" x14ac:dyDescent="0.3">
      <c r="A1004" s="4"/>
      <c r="B1004" s="4"/>
      <c r="C1004" s="4"/>
      <c r="D1004" s="4"/>
      <c r="E1004" s="4"/>
      <c r="F1004" s="4"/>
      <c r="I1004" s="1"/>
      <c r="J1004" s="1"/>
    </row>
    <row r="1005" spans="1:10" ht="14.25" customHeight="1" x14ac:dyDescent="0.3">
      <c r="A1005" s="4"/>
      <c r="B1005" s="4"/>
      <c r="C1005" s="4"/>
      <c r="D1005" s="4"/>
      <c r="E1005" s="4"/>
      <c r="F1005" s="4"/>
      <c r="I1005" s="1"/>
      <c r="J1005" s="1"/>
    </row>
    <row r="1006" spans="1:10" ht="14.25" customHeight="1" x14ac:dyDescent="0.3">
      <c r="A1006" s="4"/>
      <c r="B1006" s="4"/>
      <c r="C1006" s="4"/>
      <c r="D1006" s="4"/>
      <c r="E1006" s="4"/>
      <c r="F1006" s="4"/>
      <c r="I1006" s="1"/>
      <c r="J1006" s="1"/>
    </row>
    <row r="1007" spans="1:10" ht="14.25" customHeight="1" x14ac:dyDescent="0.3">
      <c r="A1007" s="4"/>
      <c r="B1007" s="4"/>
      <c r="C1007" s="4"/>
      <c r="D1007" s="4"/>
      <c r="E1007" s="4"/>
      <c r="F1007" s="4"/>
      <c r="I1007" s="1"/>
      <c r="J1007" s="1"/>
    </row>
    <row r="1008" spans="1:10" ht="14.25" customHeight="1" x14ac:dyDescent="0.3">
      <c r="A1008" s="4"/>
      <c r="B1008" s="4"/>
      <c r="C1008" s="4"/>
      <c r="D1008" s="4"/>
      <c r="E1008" s="4"/>
      <c r="F1008" s="4"/>
      <c r="I1008" s="1"/>
      <c r="J1008" s="1"/>
    </row>
    <row r="1009" spans="1:10" ht="14.25" customHeight="1" x14ac:dyDescent="0.3">
      <c r="A1009" s="4"/>
      <c r="B1009" s="4"/>
      <c r="C1009" s="4"/>
      <c r="D1009" s="4"/>
      <c r="E1009" s="4"/>
      <c r="F1009" s="4"/>
      <c r="I1009" s="1"/>
      <c r="J1009" s="1"/>
    </row>
    <row r="1010" spans="1:10" ht="14.25" customHeight="1" x14ac:dyDescent="0.3">
      <c r="A1010" s="4"/>
      <c r="B1010" s="4"/>
      <c r="C1010" s="4"/>
      <c r="D1010" s="4"/>
      <c r="E1010" s="4"/>
      <c r="F1010" s="4"/>
      <c r="I1010" s="1"/>
      <c r="J1010" s="1"/>
    </row>
  </sheetData>
  <mergeCells count="16">
    <mergeCell ref="A37:E37"/>
    <mergeCell ref="A38:F38"/>
    <mergeCell ref="D40:E40"/>
    <mergeCell ref="D41:E45"/>
    <mergeCell ref="A10:B13"/>
    <mergeCell ref="A14:B14"/>
    <mergeCell ref="C14:F14"/>
    <mergeCell ref="C12:F12"/>
    <mergeCell ref="C13:F13"/>
    <mergeCell ref="A2:F2"/>
    <mergeCell ref="C1:F1"/>
    <mergeCell ref="E3:E4"/>
    <mergeCell ref="F3:F4"/>
    <mergeCell ref="A15:F15"/>
    <mergeCell ref="A7:B7"/>
    <mergeCell ref="A8:B9"/>
  </mergeCells>
  <conditionalFormatting sqref="F5">
    <cfRule type="containsText" dxfId="22" priority="6" operator="containsText" text="Solucionada">
      <formula>NOT(ISERROR(SEARCH("Solucionada",F5)))</formula>
    </cfRule>
    <cfRule type="cellIs" dxfId="21" priority="12" operator="equal">
      <formula>"Solucionada"</formula>
    </cfRule>
    <cfRule type="containsText" dxfId="20" priority="13" operator="containsText" text="Solucionada">
      <formula>NOT(ISERROR(SEARCH("Solucionada",F5)))</formula>
    </cfRule>
    <cfRule type="containsText" dxfId="19" priority="19" operator="containsText" text="Fechada">
      <formula>NOT(ISERROR(SEARCH(("Fechada"),(F5))))</formula>
    </cfRule>
  </conditionalFormatting>
  <conditionalFormatting sqref="F5">
    <cfRule type="containsText" dxfId="18" priority="20" operator="containsText" text="Fechada">
      <formula>NOT(ISERROR(SEARCH(("Fechada"),(F5))))</formula>
    </cfRule>
  </conditionalFormatting>
  <conditionalFormatting sqref="F5">
    <cfRule type="containsText" dxfId="17" priority="21" operator="containsText" text="Pendente">
      <formula>NOT(ISERROR(SEARCH(("Pendente"),(F5))))</formula>
    </cfRule>
  </conditionalFormatting>
  <conditionalFormatting sqref="F5">
    <cfRule type="containsText" dxfId="16" priority="22" operator="containsText" text="Solucionada">
      <formula>NOT(ISERROR(SEARCH(("Solucionada"),(F5))))</formula>
    </cfRule>
  </conditionalFormatting>
  <conditionalFormatting sqref="F5">
    <cfRule type="containsText" dxfId="15" priority="23" operator="containsText" text="Processando">
      <formula>NOT(ISERROR(SEARCH(("Processando"),(F5))))</formula>
    </cfRule>
  </conditionalFormatting>
  <conditionalFormatting sqref="F7">
    <cfRule type="containsText" dxfId="14" priority="1" operator="containsText" text="Muito Baixa">
      <formula>NOT(ISERROR(SEARCH("Muito Baixa",F7)))</formula>
    </cfRule>
    <cfRule type="containsText" dxfId="13" priority="2" operator="containsText" text="Muito Baixa">
      <formula>NOT(ISERROR(SEARCH("Muito Baixa",F7)))</formula>
    </cfRule>
    <cfRule type="containsText" dxfId="12" priority="3" operator="containsText" text="Baixa">
      <formula>NOT(ISERROR(SEARCH("Baixa",F7)))</formula>
    </cfRule>
    <cfRule type="containsText" dxfId="11" priority="4" operator="containsText" text="Baixa">
      <formula>NOT(ISERROR(SEARCH("Baixa",F7)))</formula>
    </cfRule>
    <cfRule type="containsText" dxfId="10" priority="5" operator="containsText" text="Muito Baixa">
      <formula>NOT(ISERROR(SEARCH("Muito Baixa",F7)))</formula>
    </cfRule>
    <cfRule type="containsText" dxfId="9" priority="7" operator="containsText" text="Baixa">
      <formula>NOT(ISERROR(SEARCH("Baixa",F7)))</formula>
    </cfRule>
    <cfRule type="containsText" dxfId="8" priority="8" operator="containsText" text="Média">
      <formula>NOT(ISERROR(SEARCH("Média",F7)))</formula>
    </cfRule>
    <cfRule type="containsText" dxfId="7" priority="9" operator="containsText" text="Muito Alta">
      <formula>NOT(ISERROR(SEARCH("Muito Alta",F7)))</formula>
    </cfRule>
    <cfRule type="containsText" dxfId="6" priority="10" operator="containsText" text="Alta">
      <formula>NOT(ISERROR(SEARCH("Alta",F7)))</formula>
    </cfRule>
    <cfRule type="containsText" dxfId="5" priority="11" operator="containsText" text="Muito Alta">
      <formula>NOT(ISERROR(SEARCH("Muito Alta",F7)))</formula>
    </cfRule>
    <cfRule type="containsText" dxfId="4" priority="14" operator="containsText" text="Fechada">
      <formula>NOT(ISERROR(SEARCH(("Fechada"),(F7))))</formula>
    </cfRule>
  </conditionalFormatting>
  <conditionalFormatting sqref="F7">
    <cfRule type="containsText" dxfId="3" priority="15" operator="containsText" text="Fechada">
      <formula>NOT(ISERROR(SEARCH(("Fechada"),(F7))))</formula>
    </cfRule>
  </conditionalFormatting>
  <conditionalFormatting sqref="F7">
    <cfRule type="containsText" dxfId="2" priority="16" operator="containsText" text="Pendente">
      <formula>NOT(ISERROR(SEARCH(("Pendente"),(F7))))</formula>
    </cfRule>
  </conditionalFormatting>
  <conditionalFormatting sqref="F7">
    <cfRule type="containsText" dxfId="1" priority="17" operator="containsText" text="Solucionada">
      <formula>NOT(ISERROR(SEARCH(("Solucionada"),(F7))))</formula>
    </cfRule>
  </conditionalFormatting>
  <conditionalFormatting sqref="F7">
    <cfRule type="containsText" dxfId="0" priority="18" operator="containsText" text="Processando">
      <formula>NOT(ISERROR(SEARCH(("Processando"),(F7))))</formula>
    </cfRule>
  </conditionalFormatting>
  <dataValidations count="1">
    <dataValidation type="time" allowBlank="1" showErrorMessage="1" sqref="B4">
      <formula1>0.291666666666667</formula1>
      <formula2>0.791666666666667</formula2>
    </dataValidation>
  </dataValidations>
  <printOptions horizontalCentered="1"/>
  <pageMargins left="0.25" right="0.25" top="0.75" bottom="0.75" header="0.3" footer="0.3"/>
  <pageSetup paperSize="9" scale="52" orientation="portrait" r:id="rId1"/>
  <headerFooter>
    <oddFooter>&amp;CAvenida Mendonça Furtado – 2946 – Sala: 217– Bairro: Fátima – Santarém – Pará Telefone (93) 2101-6778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ErrorMessage="1">
          <x14:formula1>
            <xm:f>'DADOS OS'!$B$12:$B$16</xm:f>
          </x14:formula1>
          <xm:sqref>F7</xm:sqref>
        </x14:dataValidation>
        <x14:dataValidation type="list" allowBlank="1" showErrorMessage="1">
          <x14:formula1>
            <xm:f>'DADOS OS'!$F$3:$F$15</xm:f>
          </x14:formula1>
          <xm:sqref>D10</xm:sqref>
        </x14:dataValidation>
        <x14:dataValidation type="list" allowBlank="1" showErrorMessage="1">
          <x14:formula1>
            <xm:f>'DADOS OS'!$I$3:$I$17</xm:f>
          </x14:formula1>
          <xm:sqref>F11</xm:sqref>
        </x14:dataValidation>
        <x14:dataValidation type="list" allowBlank="1" showErrorMessage="1">
          <x14:formula1>
            <xm:f>'DADOS OS'!$G$3:$G$94</xm:f>
          </x14:formula1>
          <xm:sqref>C12</xm:sqref>
        </x14:dataValidation>
        <x14:dataValidation type="list" allowBlank="1" showErrorMessage="1">
          <x14:formula1>
            <xm:f>'DADOS OS'!$D$3:$D$16</xm:f>
          </x14:formula1>
          <xm:sqref>D11</xm:sqref>
        </x14:dataValidation>
        <x14:dataValidation type="list" allowBlank="1" showErrorMessage="1">
          <x14:formula1>
            <xm:f>'DADOS OS'!$E$3:$E$81</xm:f>
          </x14:formula1>
          <xm:sqref>F8</xm:sqref>
        </x14:dataValidation>
        <x14:dataValidation type="list" allowBlank="1" showErrorMessage="1">
          <x14:formula1>
            <xm:f>'DADOS OS'!$A$12:$A$14</xm:f>
          </x14:formula1>
          <xm:sqref>B5</xm:sqref>
        </x14:dataValidation>
        <x14:dataValidation type="list" allowBlank="1" showErrorMessage="1">
          <x14:formula1>
            <xm:f>'DADOS OS'!$C$3:$C$9</xm:f>
          </x14:formula1>
          <xm:sqref>D8</xm:sqref>
        </x14:dataValidation>
        <x14:dataValidation type="list" allowBlank="1" showErrorMessage="1">
          <x14:formula1>
            <xm:f>'DADOS OS'!$H$3:$H$10</xm:f>
          </x14:formula1>
          <xm:sqref>D7</xm:sqref>
        </x14:dataValidation>
        <x14:dataValidation type="list" allowBlank="1" showErrorMessage="1">
          <x14:formula1>
            <xm:f>'DADOS OS'!$C$12:$C$15</xm:f>
          </x14:formula1>
          <xm:sqref>F5</xm:sqref>
        </x14:dataValidation>
        <x14:dataValidation type="list" allowBlank="1" showInputMessage="1" showErrorMessage="1">
          <x14:formula1>
            <xm:f>'DADOS OS'!$A$3:$A$8</xm:f>
          </x14:formula1>
          <xm:sqref>B6</xm:sqref>
        </x14:dataValidation>
        <x14:dataValidation type="list" allowBlank="1" showErrorMessage="1">
          <x14:formula1>
            <xm:f>'DADOS OS'!$B$3:$B$8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89"/>
  <sheetViews>
    <sheetView topLeftCell="A374" workbookViewId="0">
      <selection activeCell="B328" sqref="B328"/>
    </sheetView>
  </sheetViews>
  <sheetFormatPr defaultColWidth="14.44140625" defaultRowHeight="15" customHeight="1" x14ac:dyDescent="0.3"/>
  <cols>
    <col min="1" max="1" width="22.6640625" customWidth="1"/>
    <col min="2" max="2" width="80.5546875" customWidth="1"/>
    <col min="3" max="3" width="20.33203125" customWidth="1"/>
    <col min="4" max="4" width="18.33203125" customWidth="1"/>
    <col min="5" max="5" width="17.33203125" customWidth="1"/>
    <col min="6" max="6" width="18.109375" style="46" customWidth="1"/>
    <col min="7" max="7" width="8.6640625" customWidth="1"/>
    <col min="8" max="8" width="88.33203125" style="26" hidden="1" customWidth="1"/>
    <col min="9" max="9" width="60.44140625" customWidth="1"/>
    <col min="10" max="25" width="8.6640625" customWidth="1"/>
  </cols>
  <sheetData>
    <row r="1" spans="1:9" ht="14.25" customHeight="1" thickBot="1" x14ac:dyDescent="0.35">
      <c r="A1" s="63" t="s">
        <v>0</v>
      </c>
      <c r="B1" s="63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H1" s="68"/>
      <c r="I1" s="1"/>
    </row>
    <row r="2" spans="1:9" s="26" customFormat="1" ht="14.25" customHeight="1" x14ac:dyDescent="0.3">
      <c r="A2" s="65">
        <v>1</v>
      </c>
      <c r="B2" s="154" t="s">
        <v>38</v>
      </c>
      <c r="C2" s="155"/>
      <c r="D2" s="155"/>
      <c r="E2" s="155"/>
      <c r="F2" s="156"/>
      <c r="H2" s="68"/>
      <c r="I2" s="1"/>
    </row>
    <row r="3" spans="1:9" ht="14.4" x14ac:dyDescent="0.3">
      <c r="A3" s="61" t="s">
        <v>6</v>
      </c>
      <c r="B3" s="49" t="s">
        <v>7</v>
      </c>
      <c r="C3" s="48" t="s">
        <v>9</v>
      </c>
      <c r="D3" s="50">
        <v>2000</v>
      </c>
      <c r="E3" s="51">
        <v>2.9</v>
      </c>
      <c r="F3" s="62">
        <f t="shared" ref="F3:F67" si="0">TRUNC(D3*E3,2)</f>
        <v>5800</v>
      </c>
      <c r="H3" s="67" t="str">
        <f>CONCATENATE(A3&amp;" "&amp;B3)</f>
        <v>1.1 LIMPEZA MANUAL DO TERRENO (C/ RASPAGEM SUPERFICIAL)</v>
      </c>
      <c r="I3" s="1"/>
    </row>
    <row r="4" spans="1:9" ht="27.6" x14ac:dyDescent="0.3">
      <c r="A4" s="52" t="s">
        <v>10</v>
      </c>
      <c r="B4" s="38" t="s">
        <v>11</v>
      </c>
      <c r="C4" s="37" t="s">
        <v>9</v>
      </c>
      <c r="D4" s="39">
        <v>5000</v>
      </c>
      <c r="E4" s="40">
        <v>0.42</v>
      </c>
      <c r="F4" s="53">
        <f t="shared" si="0"/>
        <v>2100</v>
      </c>
      <c r="H4" s="67" t="str">
        <f t="shared" ref="H4:H67" si="1">CONCATENATE(A4&amp;" "&amp;B4)</f>
        <v>1.2 LIMPEZA MECANIZADA DE TERRENO COM REMOCAO DE CAMADA VEGETAL, UTILIZANDO MOTONIVELADORA</v>
      </c>
      <c r="I4" s="1"/>
    </row>
    <row r="5" spans="1:9" ht="27.6" x14ac:dyDescent="0.3">
      <c r="A5" s="52" t="s">
        <v>12</v>
      </c>
      <c r="B5" s="38" t="s">
        <v>14</v>
      </c>
      <c r="C5" s="37" t="s">
        <v>109</v>
      </c>
      <c r="D5" s="39">
        <v>50</v>
      </c>
      <c r="E5" s="40">
        <v>63.46</v>
      </c>
      <c r="F5" s="53">
        <f t="shared" si="0"/>
        <v>3173</v>
      </c>
      <c r="H5" s="67" t="str">
        <f t="shared" si="1"/>
        <v>1.3 PODA DE ARVORES, COM LIMPEZA DE GALHOS SECOS E RETIRADA DE PARASITAS, INCLUINDO REMOCAO DE ENTULHO</v>
      </c>
      <c r="I5" s="1"/>
    </row>
    <row r="6" spans="1:9" ht="14.4" x14ac:dyDescent="0.3">
      <c r="A6" s="52" t="s">
        <v>15</v>
      </c>
      <c r="B6" s="38" t="s">
        <v>16</v>
      </c>
      <c r="C6" s="37" t="s">
        <v>9</v>
      </c>
      <c r="D6" s="39">
        <v>250</v>
      </c>
      <c r="E6" s="40">
        <v>5.62</v>
      </c>
      <c r="F6" s="53">
        <f t="shared" si="0"/>
        <v>1405</v>
      </c>
      <c r="H6" s="67" t="str">
        <f t="shared" si="1"/>
        <v>1.4 LOCACAO MENSAL DE ANDAIME METALICO TIPO FACHADEIRO, INCLUSIVE MONTAGEM</v>
      </c>
      <c r="I6" s="1"/>
    </row>
    <row r="7" spans="1:9" ht="27.6" x14ac:dyDescent="0.3">
      <c r="A7" s="52" t="s">
        <v>17</v>
      </c>
      <c r="B7" s="38" t="s">
        <v>18</v>
      </c>
      <c r="C7" s="37" t="s">
        <v>9</v>
      </c>
      <c r="D7" s="39">
        <v>200</v>
      </c>
      <c r="E7" s="40">
        <v>8.89</v>
      </c>
      <c r="F7" s="53">
        <f t="shared" si="0"/>
        <v>1778</v>
      </c>
      <c r="H7" s="67" t="str">
        <f t="shared" si="1"/>
        <v>1.5 ANDAIME TABUADO SOBRE CAVALETES (INCLUSO CAVALETE) EM MADEIRA DE 1ª UTIL 20X INCL MOVIMENTACAO P/ PE-DIREITO 4,00M</v>
      </c>
      <c r="I7" s="1"/>
    </row>
    <row r="8" spans="1:9" ht="14.4" x14ac:dyDescent="0.3">
      <c r="A8" s="52" t="s">
        <v>19</v>
      </c>
      <c r="B8" s="38" t="s">
        <v>1092</v>
      </c>
      <c r="C8" s="37" t="s">
        <v>9</v>
      </c>
      <c r="D8" s="39">
        <v>100</v>
      </c>
      <c r="E8" s="40">
        <v>147.15</v>
      </c>
      <c r="F8" s="53">
        <f t="shared" si="0"/>
        <v>14715</v>
      </c>
      <c r="H8" s="67" t="str">
        <f t="shared" si="1"/>
        <v>1.6 PLACA DE OBRA EM LONA COM PLOTAGEM GRÁFICA. INCLUSIVE ESTRUTURA DE APOIO.</v>
      </c>
      <c r="I8" s="1"/>
    </row>
    <row r="9" spans="1:9" ht="14.4" x14ac:dyDescent="0.3">
      <c r="A9" s="52" t="s">
        <v>21</v>
      </c>
      <c r="B9" s="38" t="s">
        <v>1093</v>
      </c>
      <c r="C9" s="37" t="s">
        <v>9</v>
      </c>
      <c r="D9" s="39">
        <v>50</v>
      </c>
      <c r="E9" s="40">
        <v>283.98</v>
      </c>
      <c r="F9" s="53">
        <f t="shared" si="0"/>
        <v>14199</v>
      </c>
      <c r="H9" s="67" t="str">
        <f t="shared" si="1"/>
        <v>1.7 PLACA DE OBRA EM CHAPA DE ACO GALVANIZADO. INCLUSIVE ESTRUTURA DE APOIO.</v>
      </c>
      <c r="I9" s="1"/>
    </row>
    <row r="10" spans="1:9" ht="14.4" x14ac:dyDescent="0.3">
      <c r="A10" s="54" t="s">
        <v>22</v>
      </c>
      <c r="B10" s="42" t="s">
        <v>23</v>
      </c>
      <c r="C10" s="41" t="s">
        <v>9</v>
      </c>
      <c r="D10" s="43">
        <v>500</v>
      </c>
      <c r="E10" s="40">
        <v>4.16</v>
      </c>
      <c r="F10" s="53">
        <f t="shared" si="0"/>
        <v>2080</v>
      </c>
      <c r="H10" s="67" t="str">
        <f t="shared" si="1"/>
        <v>1.8 LOCACAO CONVENCIONAL DE OBRA, ATRAVÉS DE GABARITO DE TABUAS CORRIDAS PONTALETADAS, COM REAPROVEITAMENTO DE 3 VEZES.</v>
      </c>
      <c r="I10" s="1"/>
    </row>
    <row r="11" spans="1:9" ht="27.6" x14ac:dyDescent="0.3">
      <c r="A11" s="52" t="s">
        <v>25</v>
      </c>
      <c r="B11" s="38" t="s">
        <v>26</v>
      </c>
      <c r="C11" s="37" t="s">
        <v>9</v>
      </c>
      <c r="D11" s="39">
        <v>600</v>
      </c>
      <c r="E11" s="40">
        <v>53.47</v>
      </c>
      <c r="F11" s="53">
        <f t="shared" si="0"/>
        <v>32082</v>
      </c>
      <c r="H11" s="67" t="str">
        <f t="shared" si="1"/>
        <v>1.9 FECHAMENTO TEMPORÁRIO EM CHAPA DE MADEIRA COMPENSADA E=12MM, COM REAPROVEITAMENTO 1,5X</v>
      </c>
      <c r="I11" s="1"/>
    </row>
    <row r="12" spans="1:9" ht="27.6" x14ac:dyDescent="0.3">
      <c r="A12" s="52" t="s">
        <v>27</v>
      </c>
      <c r="B12" s="38" t="s">
        <v>28</v>
      </c>
      <c r="C12" s="37" t="s">
        <v>9</v>
      </c>
      <c r="D12" s="39">
        <v>500</v>
      </c>
      <c r="E12" s="40">
        <v>47.26</v>
      </c>
      <c r="F12" s="53">
        <f t="shared" si="0"/>
        <v>23630</v>
      </c>
      <c r="H12" s="67" t="str">
        <f t="shared" si="1"/>
        <v>1.10 TAPUME DE CHAPA DE MADEIRA COMPENSADA, E= 6MM, COM PINTURA A CAL E REAPROVEITAMENTO DE 2X</v>
      </c>
      <c r="I12" s="1"/>
    </row>
    <row r="13" spans="1:9" ht="14.4" x14ac:dyDescent="0.3">
      <c r="A13" s="52" t="s">
        <v>29</v>
      </c>
      <c r="B13" s="38" t="s">
        <v>30</v>
      </c>
      <c r="C13" s="37" t="s">
        <v>9</v>
      </c>
      <c r="D13" s="39">
        <v>300</v>
      </c>
      <c r="E13" s="40">
        <v>68</v>
      </c>
      <c r="F13" s="53">
        <f t="shared" si="0"/>
        <v>20400</v>
      </c>
      <c r="H13" s="67" t="str">
        <f t="shared" si="1"/>
        <v>1.11 TAPUME METÁLICO</v>
      </c>
      <c r="I13" s="1"/>
    </row>
    <row r="14" spans="1:9" ht="27.6" x14ac:dyDescent="0.3">
      <c r="A14" s="52" t="s">
        <v>31</v>
      </c>
      <c r="B14" s="38" t="s">
        <v>32</v>
      </c>
      <c r="C14" s="37" t="s">
        <v>9</v>
      </c>
      <c r="D14" s="39">
        <v>250</v>
      </c>
      <c r="E14" s="40">
        <v>14.82</v>
      </c>
      <c r="F14" s="53">
        <f t="shared" si="0"/>
        <v>3705</v>
      </c>
      <c r="H14" s="67" t="str">
        <f t="shared" si="1"/>
        <v>1.12 ISOLAMENTO DE OBRA COM TELA PLASTICA COM MALHA DE 5MM E ESTRUTURA DE MADEIRA PONTALETEADA</v>
      </c>
      <c r="I14" s="1"/>
    </row>
    <row r="15" spans="1:9" ht="14.4" x14ac:dyDescent="0.3">
      <c r="A15" s="52" t="s">
        <v>34</v>
      </c>
      <c r="B15" s="38" t="s">
        <v>1094</v>
      </c>
      <c r="C15" s="37" t="s">
        <v>35</v>
      </c>
      <c r="D15" s="39">
        <v>1000</v>
      </c>
      <c r="E15" s="40">
        <v>1.77</v>
      </c>
      <c r="F15" s="53">
        <f t="shared" si="0"/>
        <v>1770</v>
      </c>
      <c r="H15" s="67" t="str">
        <f t="shared" si="1"/>
        <v>1.13 SINALIZACAO DE ADVERTÊNCIA COM FITA "ZEBRADA" COR PRETA E AMARELA</v>
      </c>
      <c r="I15" s="1"/>
    </row>
    <row r="16" spans="1:9" s="26" customFormat="1" ht="14.4" x14ac:dyDescent="0.3">
      <c r="A16" s="66">
        <v>2</v>
      </c>
      <c r="B16" s="151" t="s">
        <v>82</v>
      </c>
      <c r="C16" s="152"/>
      <c r="D16" s="152"/>
      <c r="E16" s="152"/>
      <c r="F16" s="153"/>
      <c r="H16" s="67"/>
      <c r="I16" s="1"/>
    </row>
    <row r="17" spans="1:9" ht="14.4" x14ac:dyDescent="0.3">
      <c r="A17" s="52" t="s">
        <v>36</v>
      </c>
      <c r="B17" s="38" t="s">
        <v>37</v>
      </c>
      <c r="C17" s="37" t="s">
        <v>9</v>
      </c>
      <c r="D17" s="39">
        <v>400</v>
      </c>
      <c r="E17" s="40">
        <v>4.8</v>
      </c>
      <c r="F17" s="53">
        <f t="shared" si="0"/>
        <v>1920</v>
      </c>
      <c r="H17" s="67" t="str">
        <f t="shared" si="1"/>
        <v>2.1 APICOAMENTO MANUAL DE SUPERFICIE DE CONCRETO</v>
      </c>
      <c r="I17" s="1"/>
    </row>
    <row r="18" spans="1:9" ht="14.4" x14ac:dyDescent="0.3">
      <c r="A18" s="52" t="s">
        <v>39</v>
      </c>
      <c r="B18" s="38" t="s">
        <v>40</v>
      </c>
      <c r="C18" s="37" t="s">
        <v>41</v>
      </c>
      <c r="D18" s="39">
        <v>15</v>
      </c>
      <c r="E18" s="40">
        <v>174</v>
      </c>
      <c r="F18" s="53">
        <f t="shared" si="0"/>
        <v>2610</v>
      </c>
      <c r="H18" s="67" t="str">
        <f t="shared" si="1"/>
        <v>2.2 DEMOLICAO DE CONCRETO SIMPLES</v>
      </c>
      <c r="I18" s="1"/>
    </row>
    <row r="19" spans="1:9" ht="14.4" x14ac:dyDescent="0.3">
      <c r="A19" s="52" t="s">
        <v>42</v>
      </c>
      <c r="B19" s="38" t="s">
        <v>43</v>
      </c>
      <c r="C19" s="37" t="s">
        <v>41</v>
      </c>
      <c r="D19" s="39">
        <v>15</v>
      </c>
      <c r="E19" s="40">
        <v>174</v>
      </c>
      <c r="F19" s="53">
        <f t="shared" si="0"/>
        <v>2610</v>
      </c>
      <c r="H19" s="67" t="str">
        <f t="shared" si="1"/>
        <v>2.3 DEMOLICAO MANUAL DE ESTRUTURA DE CONCRETO ARMADO</v>
      </c>
      <c r="I19" s="1"/>
    </row>
    <row r="20" spans="1:9" ht="14.4" x14ac:dyDescent="0.3">
      <c r="A20" s="52" t="s">
        <v>46</v>
      </c>
      <c r="B20" s="38" t="s">
        <v>47</v>
      </c>
      <c r="C20" s="37" t="s">
        <v>41</v>
      </c>
      <c r="D20" s="39">
        <v>50</v>
      </c>
      <c r="E20" s="40">
        <v>66.92</v>
      </c>
      <c r="F20" s="53">
        <f t="shared" si="0"/>
        <v>3346</v>
      </c>
      <c r="H20" s="67" t="str">
        <f t="shared" si="1"/>
        <v>2.4 DEMOLICAO DE ALVENARIA DE TIJOLOS FURADOS S/REAPROVEITAMENTO</v>
      </c>
      <c r="I20" s="1"/>
    </row>
    <row r="21" spans="1:9" ht="14.4" x14ac:dyDescent="0.3">
      <c r="A21" s="52" t="s">
        <v>49</v>
      </c>
      <c r="B21" s="38" t="s">
        <v>50</v>
      </c>
      <c r="C21" s="37" t="s">
        <v>41</v>
      </c>
      <c r="D21" s="39">
        <v>50</v>
      </c>
      <c r="E21" s="40">
        <v>29.39</v>
      </c>
      <c r="F21" s="53">
        <f t="shared" si="0"/>
        <v>1469.5</v>
      </c>
      <c r="H21" s="67" t="str">
        <f t="shared" si="1"/>
        <v>2.5 DEMOLICAO DE ALVENARIA DE ELEMENTOS CERAMICOS VAZADOS</v>
      </c>
      <c r="I21" s="1"/>
    </row>
    <row r="22" spans="1:9" ht="14.4" x14ac:dyDescent="0.3">
      <c r="A22" s="52" t="s">
        <v>51</v>
      </c>
      <c r="B22" s="38" t="s">
        <v>1095</v>
      </c>
      <c r="C22" s="37" t="s">
        <v>9</v>
      </c>
      <c r="D22" s="39">
        <v>1000</v>
      </c>
      <c r="E22" s="40">
        <v>16.46</v>
      </c>
      <c r="F22" s="53">
        <f t="shared" si="0"/>
        <v>16460</v>
      </c>
      <c r="H22" s="67" t="str">
        <f t="shared" si="1"/>
        <v xml:space="preserve">2.6 RETIRADA DE DIVISÓRIAS EM CHAPA DE MADEIRA, COM MONTANTES METÁLICOS </v>
      </c>
      <c r="I22" s="1"/>
    </row>
    <row r="23" spans="1:9" ht="14.4" x14ac:dyDescent="0.3">
      <c r="A23" s="52" t="s">
        <v>52</v>
      </c>
      <c r="B23" s="38" t="s">
        <v>53</v>
      </c>
      <c r="C23" s="37" t="s">
        <v>9</v>
      </c>
      <c r="D23" s="39">
        <v>1000</v>
      </c>
      <c r="E23" s="40">
        <v>8.36</v>
      </c>
      <c r="F23" s="53">
        <f t="shared" si="0"/>
        <v>8360</v>
      </c>
      <c r="H23" s="67" t="str">
        <f t="shared" si="1"/>
        <v>2.7 RETIRADA DE ESTRUTURA DE MADEIRA PONTALETEADA PARA TELHAS CERAMICAS OU DE VIDRO</v>
      </c>
      <c r="I23" s="1"/>
    </row>
    <row r="24" spans="1:9" ht="14.4" x14ac:dyDescent="0.3">
      <c r="A24" s="52" t="s">
        <v>54</v>
      </c>
      <c r="B24" s="38" t="s">
        <v>55</v>
      </c>
      <c r="C24" s="37" t="s">
        <v>9</v>
      </c>
      <c r="D24" s="39">
        <v>1000</v>
      </c>
      <c r="E24" s="40">
        <v>13.97</v>
      </c>
      <c r="F24" s="53">
        <f t="shared" si="0"/>
        <v>13970</v>
      </c>
      <c r="H24" s="67" t="str">
        <f t="shared" si="1"/>
        <v>2.8 RETIRADA DE ESTRUTURA DE MADEIRA COM TESOURAS PARA TELHAS CERAMICAS OU DE VIDRO</v>
      </c>
      <c r="I24" s="1"/>
    </row>
    <row r="25" spans="1:9" ht="14.4" x14ac:dyDescent="0.3">
      <c r="A25" s="52" t="s">
        <v>57</v>
      </c>
      <c r="B25" s="38" t="s">
        <v>58</v>
      </c>
      <c r="C25" s="37" t="s">
        <v>9</v>
      </c>
      <c r="D25" s="39">
        <v>500</v>
      </c>
      <c r="E25" s="40">
        <v>7.05</v>
      </c>
      <c r="F25" s="53">
        <f t="shared" si="0"/>
        <v>3525</v>
      </c>
      <c r="H25" s="67" t="str">
        <f t="shared" si="1"/>
        <v>2.9 DEMOLICAO DE TELHAS CERAMICAS OU DE VIDRO</v>
      </c>
      <c r="I25" s="1"/>
    </row>
    <row r="26" spans="1:9" ht="14.4" x14ac:dyDescent="0.3">
      <c r="A26" s="54" t="s">
        <v>60</v>
      </c>
      <c r="B26" s="42" t="s">
        <v>1096</v>
      </c>
      <c r="C26" s="41" t="s">
        <v>9</v>
      </c>
      <c r="D26" s="43">
        <v>500</v>
      </c>
      <c r="E26" s="40">
        <v>2.9</v>
      </c>
      <c r="F26" s="53">
        <f t="shared" si="0"/>
        <v>1450</v>
      </c>
      <c r="H26" s="67" t="str">
        <f t="shared" si="1"/>
        <v>2.10 DEMOLICAO DE TELHAS ONDULADAS</v>
      </c>
      <c r="I26" s="1"/>
    </row>
    <row r="27" spans="1:9" ht="14.4" x14ac:dyDescent="0.3">
      <c r="A27" s="52" t="s">
        <v>62</v>
      </c>
      <c r="B27" s="38" t="s">
        <v>63</v>
      </c>
      <c r="C27" s="37" t="s">
        <v>9</v>
      </c>
      <c r="D27" s="39">
        <v>1000</v>
      </c>
      <c r="E27" s="40">
        <v>6.95</v>
      </c>
      <c r="F27" s="53">
        <f t="shared" si="0"/>
        <v>6950</v>
      </c>
      <c r="H27" s="67" t="str">
        <f t="shared" si="1"/>
        <v>2.11 RETIRADA DE TELHA DE FIBROCIMENTO COM APROVEITAMENTO</v>
      </c>
      <c r="I27" s="1"/>
    </row>
    <row r="28" spans="1:9" ht="14.4" x14ac:dyDescent="0.3">
      <c r="A28" s="52" t="s">
        <v>65</v>
      </c>
      <c r="B28" s="38" t="s">
        <v>66</v>
      </c>
      <c r="C28" s="37" t="s">
        <v>9</v>
      </c>
      <c r="D28" s="39">
        <v>1000</v>
      </c>
      <c r="E28" s="40">
        <v>2.16</v>
      </c>
      <c r="F28" s="53">
        <f t="shared" si="0"/>
        <v>2160</v>
      </c>
      <c r="H28" s="67" t="str">
        <f t="shared" si="1"/>
        <v>2.12 RETIRADA DE TELHA DE FIBROCIMENTO SEM APROVEITAMENTO</v>
      </c>
      <c r="I28" s="1"/>
    </row>
    <row r="29" spans="1:9" ht="14.4" x14ac:dyDescent="0.3">
      <c r="A29" s="52" t="s">
        <v>69</v>
      </c>
      <c r="B29" s="38" t="s">
        <v>71</v>
      </c>
      <c r="C29" s="37" t="s">
        <v>9</v>
      </c>
      <c r="D29" s="39">
        <v>1000</v>
      </c>
      <c r="E29" s="40">
        <v>2.62</v>
      </c>
      <c r="F29" s="53">
        <f t="shared" si="0"/>
        <v>2620</v>
      </c>
      <c r="H29" s="67" t="str">
        <f t="shared" si="1"/>
        <v>2.13 RETIRADA DE TELHAS METÁLICAS</v>
      </c>
      <c r="I29" s="1"/>
    </row>
    <row r="30" spans="1:9" ht="14.4" x14ac:dyDescent="0.3">
      <c r="A30" s="52" t="s">
        <v>73</v>
      </c>
      <c r="B30" s="38" t="s">
        <v>74</v>
      </c>
      <c r="C30" s="37" t="s">
        <v>9</v>
      </c>
      <c r="D30" s="39">
        <v>1000</v>
      </c>
      <c r="E30" s="40">
        <v>5.65</v>
      </c>
      <c r="F30" s="53">
        <f t="shared" si="0"/>
        <v>5650</v>
      </c>
      <c r="H30" s="67" t="str">
        <f t="shared" si="1"/>
        <v>2.14 RETIRADA DE ESTRUTURA DE MADEIRA PONTALETEADA PARA TELHAS ONDULADAS</v>
      </c>
      <c r="I30" s="1"/>
    </row>
    <row r="31" spans="1:9" ht="14.4" x14ac:dyDescent="0.3">
      <c r="A31" s="54" t="s">
        <v>75</v>
      </c>
      <c r="B31" s="38" t="s">
        <v>1097</v>
      </c>
      <c r="C31" s="37" t="s">
        <v>9</v>
      </c>
      <c r="D31" s="38">
        <v>1000</v>
      </c>
      <c r="E31" s="40">
        <v>11.35</v>
      </c>
      <c r="F31" s="53">
        <f t="shared" si="0"/>
        <v>11350</v>
      </c>
      <c r="H31" s="67" t="str">
        <f t="shared" si="1"/>
        <v>2.15 RETIRADA DE ESTRUTURA DE MADEIRA COM TESOURAS PARA TELHAS ONDULADAS</v>
      </c>
      <c r="I31" s="1"/>
    </row>
    <row r="32" spans="1:9" ht="14.4" x14ac:dyDescent="0.3">
      <c r="A32" s="52" t="s">
        <v>77</v>
      </c>
      <c r="B32" s="38" t="s">
        <v>1098</v>
      </c>
      <c r="C32" s="37" t="s">
        <v>9</v>
      </c>
      <c r="D32" s="39">
        <v>10000</v>
      </c>
      <c r="E32" s="40">
        <v>5.86</v>
      </c>
      <c r="F32" s="53">
        <f t="shared" si="0"/>
        <v>58600</v>
      </c>
      <c r="H32" s="67" t="str">
        <f t="shared" si="1"/>
        <v>2.16 RETIRADA DE TELHAS DE CERAMICAS OU DE VIDRO</v>
      </c>
      <c r="I32" s="1"/>
    </row>
    <row r="33" spans="1:9" ht="14.4" x14ac:dyDescent="0.3">
      <c r="A33" s="52" t="s">
        <v>80</v>
      </c>
      <c r="B33" s="38" t="s">
        <v>81</v>
      </c>
      <c r="C33" s="37" t="s">
        <v>9</v>
      </c>
      <c r="D33" s="39">
        <v>2000</v>
      </c>
      <c r="E33" s="40">
        <v>4.0999999999999996</v>
      </c>
      <c r="F33" s="53">
        <f t="shared" si="0"/>
        <v>8200</v>
      </c>
      <c r="H33" s="67" t="str">
        <f t="shared" si="1"/>
        <v>2.17 RETIRADA DE TELHAS ONDULADAS</v>
      </c>
      <c r="I33" s="1"/>
    </row>
    <row r="34" spans="1:9" ht="14.4" x14ac:dyDescent="0.3">
      <c r="A34" s="52" t="s">
        <v>83</v>
      </c>
      <c r="B34" s="38" t="s">
        <v>1099</v>
      </c>
      <c r="C34" s="37" t="s">
        <v>35</v>
      </c>
      <c r="D34" s="39">
        <v>500</v>
      </c>
      <c r="E34" s="40">
        <v>3.51</v>
      </c>
      <c r="F34" s="53">
        <f t="shared" si="0"/>
        <v>1755</v>
      </c>
      <c r="H34" s="67" t="str">
        <f t="shared" si="1"/>
        <v>2.18 RETIRADA DE CUMEEIRAS CERAMICAS</v>
      </c>
      <c r="I34" s="1"/>
    </row>
    <row r="35" spans="1:9" ht="14.4" x14ac:dyDescent="0.3">
      <c r="A35" s="54" t="s">
        <v>86</v>
      </c>
      <c r="B35" s="38" t="s">
        <v>87</v>
      </c>
      <c r="C35" s="37" t="s">
        <v>35</v>
      </c>
      <c r="D35" s="39">
        <v>300</v>
      </c>
      <c r="E35" s="40">
        <v>2.34</v>
      </c>
      <c r="F35" s="53">
        <f t="shared" si="0"/>
        <v>702</v>
      </c>
      <c r="H35" s="67" t="str">
        <f t="shared" si="1"/>
        <v>2.19 RETIRADA DE CUMEEIRAS EM ALUMINIO</v>
      </c>
      <c r="I35" s="1"/>
    </row>
    <row r="36" spans="1:9" ht="14.4" x14ac:dyDescent="0.3">
      <c r="A36" s="52" t="s">
        <v>88</v>
      </c>
      <c r="B36" s="38" t="s">
        <v>89</v>
      </c>
      <c r="C36" s="37" t="s">
        <v>35</v>
      </c>
      <c r="D36" s="39">
        <v>1000</v>
      </c>
      <c r="E36" s="40">
        <v>1.1599999999999999</v>
      </c>
      <c r="F36" s="53">
        <f t="shared" si="0"/>
        <v>1160</v>
      </c>
      <c r="H36" s="67" t="str">
        <f t="shared" si="1"/>
        <v>2.20 RETIRADA DE RODAPÉ EM MADEIRA</v>
      </c>
      <c r="I36" s="1"/>
    </row>
    <row r="37" spans="1:9" ht="14.4" x14ac:dyDescent="0.3">
      <c r="A37" s="52" t="s">
        <v>90</v>
      </c>
      <c r="B37" s="38" t="s">
        <v>91</v>
      </c>
      <c r="C37" s="37" t="s">
        <v>35</v>
      </c>
      <c r="D37" s="39">
        <v>300</v>
      </c>
      <c r="E37" s="40">
        <v>2.4700000000000002</v>
      </c>
      <c r="F37" s="53">
        <f t="shared" si="0"/>
        <v>741</v>
      </c>
      <c r="H37" s="67" t="str">
        <f t="shared" si="1"/>
        <v>2.21 REMOCAO DE RODAPE CERAMICO</v>
      </c>
      <c r="I37" s="1"/>
    </row>
    <row r="38" spans="1:9" ht="14.4" x14ac:dyDescent="0.3">
      <c r="A38" s="52" t="s">
        <v>92</v>
      </c>
      <c r="B38" s="38" t="s">
        <v>1100</v>
      </c>
      <c r="C38" s="37" t="s">
        <v>9</v>
      </c>
      <c r="D38" s="39">
        <v>200</v>
      </c>
      <c r="E38" s="40">
        <v>7.19</v>
      </c>
      <c r="F38" s="53">
        <f t="shared" si="0"/>
        <v>1438</v>
      </c>
      <c r="H38" s="67" t="str">
        <f t="shared" si="1"/>
        <v>2.22 RETIRADA DE ESQUADRIAS COM APROVEITAMENTO</v>
      </c>
      <c r="I38" s="1"/>
    </row>
    <row r="39" spans="1:9" ht="14.4" x14ac:dyDescent="0.3">
      <c r="A39" s="52" t="s">
        <v>93</v>
      </c>
      <c r="B39" s="38" t="s">
        <v>94</v>
      </c>
      <c r="C39" s="37" t="s">
        <v>9</v>
      </c>
      <c r="D39" s="39">
        <v>100</v>
      </c>
      <c r="E39" s="40">
        <v>2.98</v>
      </c>
      <c r="F39" s="53">
        <f t="shared" si="0"/>
        <v>298</v>
      </c>
      <c r="H39" s="67" t="str">
        <f t="shared" si="1"/>
        <v>2.23 RETIRADA DE ESQUADRIAS SEM APROVEITAMENTO</v>
      </c>
      <c r="I39" s="1"/>
    </row>
    <row r="40" spans="1:9" ht="14.4" x14ac:dyDescent="0.3">
      <c r="A40" s="54" t="s">
        <v>95</v>
      </c>
      <c r="B40" s="38" t="s">
        <v>96</v>
      </c>
      <c r="C40" s="37" t="s">
        <v>9</v>
      </c>
      <c r="D40" s="39">
        <v>100</v>
      </c>
      <c r="E40" s="40">
        <v>12.35</v>
      </c>
      <c r="F40" s="53">
        <f t="shared" si="0"/>
        <v>1235</v>
      </c>
      <c r="H40" s="67" t="str">
        <f t="shared" si="1"/>
        <v>2.24 RETIRADA DE GRADE DE FERRO</v>
      </c>
      <c r="I40" s="1"/>
    </row>
    <row r="41" spans="1:9" ht="14.4" x14ac:dyDescent="0.3">
      <c r="A41" s="52" t="s">
        <v>97</v>
      </c>
      <c r="B41" s="38" t="s">
        <v>1101</v>
      </c>
      <c r="C41" s="37" t="s">
        <v>9</v>
      </c>
      <c r="D41" s="39">
        <v>1000</v>
      </c>
      <c r="E41" s="40">
        <v>17.63</v>
      </c>
      <c r="F41" s="53">
        <f t="shared" si="0"/>
        <v>17630</v>
      </c>
      <c r="H41" s="67" t="str">
        <f t="shared" si="1"/>
        <v>2.25 DEMOLIÇÃO DE PISO DE ALTA RESISTÊNCIA</v>
      </c>
      <c r="I41" s="1"/>
    </row>
    <row r="42" spans="1:9" ht="14.4" x14ac:dyDescent="0.3">
      <c r="A42" s="52" t="s">
        <v>99</v>
      </c>
      <c r="B42" s="38" t="s">
        <v>100</v>
      </c>
      <c r="C42" s="37" t="s">
        <v>9</v>
      </c>
      <c r="D42" s="39">
        <v>500</v>
      </c>
      <c r="E42" s="40">
        <v>3.96</v>
      </c>
      <c r="F42" s="53">
        <f t="shared" si="0"/>
        <v>1980</v>
      </c>
      <c r="H42" s="67" t="str">
        <f t="shared" si="1"/>
        <v>2.26 DEMOLICAO DE PISO VINILICO</v>
      </c>
      <c r="I42" s="1"/>
    </row>
    <row r="43" spans="1:9" ht="14.4" x14ac:dyDescent="0.3">
      <c r="A43" s="52" t="s">
        <v>101</v>
      </c>
      <c r="B43" s="38" t="s">
        <v>102</v>
      </c>
      <c r="C43" s="37" t="s">
        <v>9</v>
      </c>
      <c r="D43" s="39">
        <v>200</v>
      </c>
      <c r="E43" s="40">
        <v>4.9000000000000004</v>
      </c>
      <c r="F43" s="53">
        <f t="shared" si="0"/>
        <v>980</v>
      </c>
      <c r="H43" s="67" t="str">
        <f t="shared" si="1"/>
        <v>2.27 REMOCAO DE PISO EM PLACAS DE BORRACHA COLADA</v>
      </c>
      <c r="I43" s="1"/>
    </row>
    <row r="44" spans="1:9" ht="14.4" x14ac:dyDescent="0.3">
      <c r="A44" s="54" t="s">
        <v>104</v>
      </c>
      <c r="B44" s="38" t="s">
        <v>105</v>
      </c>
      <c r="C44" s="37" t="s">
        <v>9</v>
      </c>
      <c r="D44" s="39">
        <v>500</v>
      </c>
      <c r="E44" s="40">
        <v>4.1500000000000004</v>
      </c>
      <c r="F44" s="53">
        <f t="shared" si="0"/>
        <v>2075</v>
      </c>
      <c r="H44" s="67" t="str">
        <f t="shared" si="1"/>
        <v>2.28 RETIRADA DE PISO CERAMICO, INCLUSIVE CAMADA REGULARIZADORA</v>
      </c>
      <c r="I44" s="1"/>
    </row>
    <row r="45" spans="1:9" ht="14.4" x14ac:dyDescent="0.3">
      <c r="A45" s="52" t="s">
        <v>107</v>
      </c>
      <c r="B45" s="38" t="s">
        <v>108</v>
      </c>
      <c r="C45" s="37" t="s">
        <v>9</v>
      </c>
      <c r="D45" s="39">
        <v>500</v>
      </c>
      <c r="E45" s="40">
        <v>6.73</v>
      </c>
      <c r="F45" s="53">
        <f t="shared" si="0"/>
        <v>3365</v>
      </c>
      <c r="H45" s="67" t="str">
        <f t="shared" si="1"/>
        <v>2.29 RETIRADA DE PISO INCL. CAMADA IMPERMEABILIZADORA</v>
      </c>
      <c r="I45" s="1"/>
    </row>
    <row r="46" spans="1:9" ht="14.4" x14ac:dyDescent="0.3">
      <c r="A46" s="52" t="s">
        <v>110</v>
      </c>
      <c r="B46" s="38" t="s">
        <v>111</v>
      </c>
      <c r="C46" s="37" t="s">
        <v>9</v>
      </c>
      <c r="D46" s="39">
        <v>100</v>
      </c>
      <c r="E46" s="40">
        <v>9.2799999999999994</v>
      </c>
      <c r="F46" s="53">
        <f t="shared" si="0"/>
        <v>928</v>
      </c>
      <c r="H46" s="67" t="str">
        <f t="shared" si="1"/>
        <v>2.30 RETIRADA DE SOLEIRA E PEITORIL</v>
      </c>
      <c r="I46" s="1"/>
    </row>
    <row r="47" spans="1:9" ht="27.6" x14ac:dyDescent="0.3">
      <c r="A47" s="52" t="s">
        <v>115</v>
      </c>
      <c r="B47" s="38" t="s">
        <v>116</v>
      </c>
      <c r="C47" s="37" t="s">
        <v>9</v>
      </c>
      <c r="D47" s="39">
        <v>200</v>
      </c>
      <c r="E47" s="40">
        <v>7.72</v>
      </c>
      <c r="F47" s="53">
        <f t="shared" si="0"/>
        <v>1544</v>
      </c>
      <c r="H47" s="67" t="str">
        <f t="shared" si="1"/>
        <v>2.31 DEMOLIÇÃO DE PAVIMENTAÇÃO ASFÁLTICA COM UTILIZAÇÃO DE MARTELO PERFURADOR, ESPESSURA ATÉ 15 CM, EXCLUSIVE CARGA E TRANSPORTE</v>
      </c>
      <c r="I47" s="1"/>
    </row>
    <row r="48" spans="1:9" ht="14.4" x14ac:dyDescent="0.3">
      <c r="A48" s="54" t="s">
        <v>117</v>
      </c>
      <c r="B48" s="38" t="s">
        <v>118</v>
      </c>
      <c r="C48" s="37" t="s">
        <v>9</v>
      </c>
      <c r="D48" s="38">
        <v>100</v>
      </c>
      <c r="E48" s="40">
        <v>9.32</v>
      </c>
      <c r="F48" s="53">
        <f t="shared" si="0"/>
        <v>932</v>
      </c>
      <c r="H48" s="67" t="str">
        <f t="shared" si="1"/>
        <v>2.32 REMOCAO DE BLOKRET COM EMPILHAMENTO</v>
      </c>
      <c r="I48" s="1"/>
    </row>
    <row r="49" spans="1:9" ht="14.4" x14ac:dyDescent="0.3">
      <c r="A49" s="52" t="s">
        <v>119</v>
      </c>
      <c r="B49" s="38" t="s">
        <v>120</v>
      </c>
      <c r="C49" s="37" t="s">
        <v>9</v>
      </c>
      <c r="D49" s="39">
        <v>1000</v>
      </c>
      <c r="E49" s="40">
        <v>10</v>
      </c>
      <c r="F49" s="53">
        <f t="shared" si="0"/>
        <v>10000</v>
      </c>
      <c r="H49" s="67" t="str">
        <f t="shared" si="1"/>
        <v>2.33 RETIRADA DE ENTARUGAMENTO DE FORRO</v>
      </c>
      <c r="I49" s="1"/>
    </row>
    <row r="50" spans="1:9" ht="14.4" x14ac:dyDescent="0.3">
      <c r="A50" s="52" t="s">
        <v>121</v>
      </c>
      <c r="B50" s="38" t="s">
        <v>1102</v>
      </c>
      <c r="C50" s="37" t="s">
        <v>9</v>
      </c>
      <c r="D50" s="39">
        <v>1000</v>
      </c>
      <c r="E50" s="40">
        <v>5.57</v>
      </c>
      <c r="F50" s="53">
        <f t="shared" si="0"/>
        <v>5570</v>
      </c>
      <c r="H50" s="67" t="str">
        <f t="shared" si="1"/>
        <v xml:space="preserve">2.34 RETIRADA DE FORRO EM REGUAS DE PVC, INCLUSIVE RETIRADA DE PERFIS </v>
      </c>
      <c r="I50" s="1"/>
    </row>
    <row r="51" spans="1:9" ht="14.4" x14ac:dyDescent="0.3">
      <c r="A51" s="52" t="s">
        <v>122</v>
      </c>
      <c r="B51" s="38" t="s">
        <v>123</v>
      </c>
      <c r="C51" s="37" t="s">
        <v>9</v>
      </c>
      <c r="D51" s="39">
        <v>300</v>
      </c>
      <c r="E51" s="40">
        <v>26.76</v>
      </c>
      <c r="F51" s="53">
        <f t="shared" si="0"/>
        <v>8028</v>
      </c>
      <c r="H51" s="67" t="str">
        <f t="shared" si="1"/>
        <v>2.35 REMOCAO DE FORRO DE MADEIRA (LAMBRI) C/ REAPROVEITAMENTO</v>
      </c>
      <c r="I51" s="1"/>
    </row>
    <row r="52" spans="1:9" ht="14.4" x14ac:dyDescent="0.3">
      <c r="A52" s="52" t="s">
        <v>124</v>
      </c>
      <c r="B52" s="38" t="s">
        <v>125</v>
      </c>
      <c r="C52" s="37" t="s">
        <v>9</v>
      </c>
      <c r="D52" s="39">
        <v>500</v>
      </c>
      <c r="E52" s="40">
        <v>1.74</v>
      </c>
      <c r="F52" s="53">
        <f t="shared" si="0"/>
        <v>870</v>
      </c>
      <c r="H52" s="67" t="str">
        <f t="shared" si="1"/>
        <v>2.36 DEMOLICAO DE FORRO DE GESSO</v>
      </c>
      <c r="I52" s="1"/>
    </row>
    <row r="53" spans="1:9" ht="14.4" x14ac:dyDescent="0.3">
      <c r="A53" s="54" t="s">
        <v>126</v>
      </c>
      <c r="B53" s="38" t="s">
        <v>127</v>
      </c>
      <c r="C53" s="41" t="s">
        <v>9</v>
      </c>
      <c r="D53" s="43">
        <v>300</v>
      </c>
      <c r="E53" s="40">
        <v>5.86</v>
      </c>
      <c r="F53" s="53">
        <f t="shared" si="0"/>
        <v>1758</v>
      </c>
      <c r="H53" s="67" t="str">
        <f t="shared" si="1"/>
        <v>2.37 DEMOLICAO DE REVESTIMENTO DE ARGAMASSA DE CAL E AREIA</v>
      </c>
      <c r="I53" s="1"/>
    </row>
    <row r="54" spans="1:9" ht="14.4" x14ac:dyDescent="0.3">
      <c r="A54" s="52" t="s">
        <v>128</v>
      </c>
      <c r="B54" s="38" t="s">
        <v>129</v>
      </c>
      <c r="C54" s="37" t="s">
        <v>9</v>
      </c>
      <c r="D54" s="39">
        <v>1000</v>
      </c>
      <c r="E54" s="40">
        <v>33.43</v>
      </c>
      <c r="F54" s="53">
        <f t="shared" si="0"/>
        <v>33430</v>
      </c>
      <c r="H54" s="67" t="str">
        <f t="shared" si="1"/>
        <v>2.38 REMOCAO DE AZULEJO E SUBSTRATO DE ADERENCIA EM ARGAMASSA</v>
      </c>
      <c r="I54" s="1"/>
    </row>
    <row r="55" spans="1:9" ht="14.4" x14ac:dyDescent="0.3">
      <c r="A55" s="52" t="s">
        <v>130</v>
      </c>
      <c r="B55" s="38" t="s">
        <v>1103</v>
      </c>
      <c r="C55" s="37" t="s">
        <v>9</v>
      </c>
      <c r="D55" s="39">
        <v>1000</v>
      </c>
      <c r="E55" s="40">
        <v>2.8</v>
      </c>
      <c r="F55" s="53">
        <f t="shared" si="0"/>
        <v>2800</v>
      </c>
      <c r="H55" s="67" t="str">
        <f t="shared" si="1"/>
        <v>2.39 RETIRADA DE REBOCO OU EMBOÇO</v>
      </c>
      <c r="I55" s="1"/>
    </row>
    <row r="56" spans="1:9" ht="14.4" x14ac:dyDescent="0.3">
      <c r="A56" s="54" t="s">
        <v>131</v>
      </c>
      <c r="B56" s="38" t="s">
        <v>1104</v>
      </c>
      <c r="C56" s="37" t="s">
        <v>109</v>
      </c>
      <c r="D56" s="39">
        <v>50</v>
      </c>
      <c r="E56" s="40">
        <v>13.97</v>
      </c>
      <c r="F56" s="53">
        <f t="shared" si="0"/>
        <v>698.5</v>
      </c>
      <c r="H56" s="67" t="str">
        <f t="shared" si="1"/>
        <v>2.40 RETIRADA DE APARELHOS SANITÁRIOS</v>
      </c>
      <c r="I56" s="1"/>
    </row>
    <row r="57" spans="1:9" ht="14.4" x14ac:dyDescent="0.3">
      <c r="A57" s="52" t="s">
        <v>132</v>
      </c>
      <c r="B57" s="38" t="s">
        <v>133</v>
      </c>
      <c r="C57" s="37" t="s">
        <v>109</v>
      </c>
      <c r="D57" s="39">
        <v>30</v>
      </c>
      <c r="E57" s="40">
        <v>7.82</v>
      </c>
      <c r="F57" s="53">
        <f t="shared" si="0"/>
        <v>234.6</v>
      </c>
      <c r="H57" s="67" t="str">
        <f t="shared" si="1"/>
        <v>2.41 REMOCAO DE DISPOSITIVOS PARA FUNCIONAMENTO DE APARELHOS SANITARIOS</v>
      </c>
      <c r="I57" s="1"/>
    </row>
    <row r="58" spans="1:9" ht="14.4" x14ac:dyDescent="0.3">
      <c r="A58" s="52" t="s">
        <v>134</v>
      </c>
      <c r="B58" s="38" t="s">
        <v>1105</v>
      </c>
      <c r="C58" s="37" t="s">
        <v>109</v>
      </c>
      <c r="D58" s="39">
        <v>50</v>
      </c>
      <c r="E58" s="40">
        <v>9.76</v>
      </c>
      <c r="F58" s="53">
        <f t="shared" si="0"/>
        <v>488</v>
      </c>
      <c r="H58" s="67" t="str">
        <f t="shared" si="1"/>
        <v>2.42 REMOÇÃO DE TOMADAS OU INTERRUPTORES ELÉTRICOS</v>
      </c>
      <c r="I58" s="1"/>
    </row>
    <row r="59" spans="1:9" ht="14.4" x14ac:dyDescent="0.3">
      <c r="A59" s="52" t="s">
        <v>135</v>
      </c>
      <c r="B59" s="38" t="s">
        <v>1106</v>
      </c>
      <c r="C59" s="37" t="s">
        <v>109</v>
      </c>
      <c r="D59" s="39">
        <v>300</v>
      </c>
      <c r="E59" s="40">
        <v>3.55</v>
      </c>
      <c r="F59" s="53">
        <f t="shared" si="0"/>
        <v>1065</v>
      </c>
      <c r="H59" s="67" t="str">
        <f t="shared" si="1"/>
        <v>2.43 RETIRADA DE APARELHOS DE ILUMINAÇÃO C/ REAPROVEITAMENTO DE LÂMPADAS</v>
      </c>
      <c r="I59" s="1"/>
    </row>
    <row r="60" spans="1:9" ht="14.4" x14ac:dyDescent="0.3">
      <c r="A60" s="52" t="s">
        <v>136</v>
      </c>
      <c r="B60" s="38" t="s">
        <v>137</v>
      </c>
      <c r="C60" s="37" t="s">
        <v>35</v>
      </c>
      <c r="D60" s="39">
        <v>800</v>
      </c>
      <c r="E60" s="40">
        <v>6.87</v>
      </c>
      <c r="F60" s="53">
        <f t="shared" si="0"/>
        <v>5496</v>
      </c>
      <c r="H60" s="67" t="str">
        <f t="shared" si="1"/>
        <v>2.44 REMOCAO DE FIACAO ELETRICA</v>
      </c>
      <c r="I60" s="1"/>
    </row>
    <row r="61" spans="1:9" ht="14.4" x14ac:dyDescent="0.3">
      <c r="A61" s="52" t="s">
        <v>138</v>
      </c>
      <c r="B61" s="38" t="s">
        <v>139</v>
      </c>
      <c r="C61" s="37" t="s">
        <v>35</v>
      </c>
      <c r="D61" s="39">
        <v>200</v>
      </c>
      <c r="E61" s="40">
        <v>2.34</v>
      </c>
      <c r="F61" s="53">
        <f t="shared" si="0"/>
        <v>468</v>
      </c>
      <c r="H61" s="67" t="str">
        <f t="shared" si="1"/>
        <v>2.45 REMOCAO DE CALHAS E CONDUTORES DE AGUAS PLUVIAIS</v>
      </c>
      <c r="I61" s="1"/>
    </row>
    <row r="62" spans="1:9" ht="14.4" x14ac:dyDescent="0.3">
      <c r="A62" s="54" t="s">
        <v>140</v>
      </c>
      <c r="B62" s="38" t="s">
        <v>141</v>
      </c>
      <c r="C62" s="37" t="s">
        <v>35</v>
      </c>
      <c r="D62" s="39">
        <v>100</v>
      </c>
      <c r="E62" s="40">
        <v>4.04</v>
      </c>
      <c r="F62" s="53">
        <f t="shared" si="0"/>
        <v>404</v>
      </c>
      <c r="H62" s="67" t="str">
        <f t="shared" si="1"/>
        <v>2.46 RETIRADA DE TUBULACAO DE FERRO GALVANIZADO S/ ESCAVACAO OU RASGO EM ALVENARIA</v>
      </c>
      <c r="I62" s="1"/>
    </row>
    <row r="63" spans="1:9" ht="14.4" x14ac:dyDescent="0.3">
      <c r="A63" s="52" t="s">
        <v>142</v>
      </c>
      <c r="B63" s="38" t="s">
        <v>143</v>
      </c>
      <c r="C63" s="37" t="s">
        <v>35</v>
      </c>
      <c r="D63" s="39">
        <v>250</v>
      </c>
      <c r="E63" s="40">
        <v>2.71</v>
      </c>
      <c r="F63" s="53">
        <f t="shared" si="0"/>
        <v>677.5</v>
      </c>
      <c r="H63" s="67" t="str">
        <f t="shared" si="1"/>
        <v>2.47 RETIRADA DE TUBULACAO HIDROSSANITARIA APARENTE COM CONEXOES, Ø 1/2" A 2"</v>
      </c>
      <c r="I63" s="1"/>
    </row>
    <row r="64" spans="1:9" ht="14.4" x14ac:dyDescent="0.3">
      <c r="A64" s="52" t="s">
        <v>144</v>
      </c>
      <c r="B64" s="38" t="s">
        <v>1107</v>
      </c>
      <c r="C64" s="37" t="s">
        <v>35</v>
      </c>
      <c r="D64" s="39">
        <v>250</v>
      </c>
      <c r="E64" s="40">
        <v>5.57</v>
      </c>
      <c r="F64" s="53">
        <f t="shared" si="0"/>
        <v>1392.5</v>
      </c>
      <c r="H64" s="67" t="str">
        <f t="shared" si="1"/>
        <v>2.48 RETIRADA DE TUBULACAO HIDROSSANITARIA EMBUTIDA COM CONEXOES, Ø 1/2" A 2"</v>
      </c>
      <c r="I64" s="1"/>
    </row>
    <row r="65" spans="1:9" ht="14.4" x14ac:dyDescent="0.3">
      <c r="A65" s="54" t="s">
        <v>145</v>
      </c>
      <c r="B65" s="38" t="s">
        <v>146</v>
      </c>
      <c r="C65" s="37" t="s">
        <v>161</v>
      </c>
      <c r="D65" s="39">
        <v>60</v>
      </c>
      <c r="E65" s="40">
        <v>11.18</v>
      </c>
      <c r="F65" s="53">
        <f t="shared" si="0"/>
        <v>670.8</v>
      </c>
      <c r="H65" s="67" t="str">
        <f t="shared" si="1"/>
        <v>2.49 RETIRADA DE PONTO DE ÁGUA/ESGOTO</v>
      </c>
      <c r="I65" s="1"/>
    </row>
    <row r="66" spans="1:9" ht="14.4" x14ac:dyDescent="0.3">
      <c r="A66" s="52" t="s">
        <v>147</v>
      </c>
      <c r="B66" s="38" t="s">
        <v>148</v>
      </c>
      <c r="C66" s="37" t="s">
        <v>9</v>
      </c>
      <c r="D66" s="39">
        <v>100</v>
      </c>
      <c r="E66" s="40">
        <v>8.82</v>
      </c>
      <c r="F66" s="53">
        <f t="shared" si="0"/>
        <v>882</v>
      </c>
      <c r="H66" s="67" t="str">
        <f t="shared" si="1"/>
        <v>2.50 REMOCAO DE VIDRO COMUM</v>
      </c>
      <c r="I66" s="1"/>
    </row>
    <row r="67" spans="1:9" ht="14.4" x14ac:dyDescent="0.3">
      <c r="A67" s="52" t="s">
        <v>149</v>
      </c>
      <c r="B67" s="38" t="s">
        <v>150</v>
      </c>
      <c r="C67" s="37" t="s">
        <v>9</v>
      </c>
      <c r="D67" s="39">
        <v>200</v>
      </c>
      <c r="E67" s="40">
        <v>22.48</v>
      </c>
      <c r="F67" s="53">
        <f t="shared" si="0"/>
        <v>4496</v>
      </c>
      <c r="H67" s="67" t="str">
        <f t="shared" si="1"/>
        <v>2.51 DEMOLICAO DE ESTRUTURA METALICA SEM REMOCAO</v>
      </c>
      <c r="I67" s="1"/>
    </row>
    <row r="68" spans="1:9" ht="14.4" x14ac:dyDescent="0.3">
      <c r="A68" s="52" t="s">
        <v>151</v>
      </c>
      <c r="B68" s="38" t="s">
        <v>152</v>
      </c>
      <c r="C68" s="37" t="s">
        <v>9</v>
      </c>
      <c r="D68" s="39">
        <v>3000</v>
      </c>
      <c r="E68" s="40">
        <v>5.86</v>
      </c>
      <c r="F68" s="53">
        <f t="shared" ref="F68:F136" si="2">TRUNC(D68*E68,2)</f>
        <v>17580</v>
      </c>
      <c r="H68" s="67" t="str">
        <f t="shared" ref="H68:H131" si="3">CONCATENATE(A68&amp;" "&amp;B68)</f>
        <v>2.52 REMOÇÃO DE PINTURA PVA/ACRILICA</v>
      </c>
      <c r="I68" s="1"/>
    </row>
    <row r="69" spans="1:9" ht="14.4" x14ac:dyDescent="0.3">
      <c r="A69" s="52" t="s">
        <v>153</v>
      </c>
      <c r="B69" s="38" t="s">
        <v>154</v>
      </c>
      <c r="C69" s="37" t="s">
        <v>109</v>
      </c>
      <c r="D69" s="39">
        <v>10</v>
      </c>
      <c r="E69" s="40">
        <v>11.9</v>
      </c>
      <c r="F69" s="53">
        <f t="shared" si="2"/>
        <v>119</v>
      </c>
      <c r="H69" s="67" t="str">
        <f t="shared" si="3"/>
        <v>2.53 RETIRADA DE CAIXA DE AR CONDICIONADO</v>
      </c>
      <c r="I69" s="1"/>
    </row>
    <row r="70" spans="1:9" ht="14.4" x14ac:dyDescent="0.3">
      <c r="A70" s="52" t="s">
        <v>155</v>
      </c>
      <c r="B70" s="38" t="s">
        <v>1108</v>
      </c>
      <c r="C70" s="37" t="s">
        <v>41</v>
      </c>
      <c r="D70" s="39">
        <v>30</v>
      </c>
      <c r="E70" s="40">
        <v>16.02</v>
      </c>
      <c r="F70" s="53">
        <f t="shared" si="2"/>
        <v>480.6</v>
      </c>
      <c r="H70" s="67" t="str">
        <f t="shared" si="3"/>
        <v>2.54  RETIRADA DE ENTULHO C/ EQUIPAMENTO DISTANCIA ATE 5 KM</v>
      </c>
      <c r="I70" s="1"/>
    </row>
    <row r="71" spans="1:9" ht="14.4" x14ac:dyDescent="0.3">
      <c r="A71" s="52" t="s">
        <v>156</v>
      </c>
      <c r="B71" s="38" t="s">
        <v>1109</v>
      </c>
      <c r="C71" s="37" t="s">
        <v>41</v>
      </c>
      <c r="D71" s="39">
        <v>20</v>
      </c>
      <c r="E71" s="40">
        <v>94.11</v>
      </c>
      <c r="F71" s="53">
        <f t="shared" si="2"/>
        <v>1882.2</v>
      </c>
      <c r="H71" s="67" t="str">
        <f t="shared" si="3"/>
        <v>2.55  RETIRADA DE ENTULHO - MANUALMENTE (INCL. CAIXA COLETORA)</v>
      </c>
      <c r="I71" s="1"/>
    </row>
    <row r="72" spans="1:9" ht="14.4" x14ac:dyDescent="0.3">
      <c r="A72" s="52" t="s">
        <v>157</v>
      </c>
      <c r="B72" s="38" t="s">
        <v>1110</v>
      </c>
      <c r="C72" s="37" t="s">
        <v>9</v>
      </c>
      <c r="D72" s="39">
        <v>2000</v>
      </c>
      <c r="E72" s="40">
        <v>8.0500000000000007</v>
      </c>
      <c r="F72" s="53">
        <f t="shared" si="2"/>
        <v>16100</v>
      </c>
      <c r="H72" s="67" t="str">
        <f t="shared" si="3"/>
        <v>2.56 REMOCAO DE PINTURA A OLEO/ESMALTE SOBRE SUPERFICIE METALICA</v>
      </c>
      <c r="I72" s="1"/>
    </row>
    <row r="73" spans="1:9" s="26" customFormat="1" ht="14.4" x14ac:dyDescent="0.3">
      <c r="A73" s="66" t="s">
        <v>158</v>
      </c>
      <c r="B73" s="151" t="s">
        <v>159</v>
      </c>
      <c r="C73" s="152"/>
      <c r="D73" s="152"/>
      <c r="E73" s="152"/>
      <c r="F73" s="153"/>
      <c r="H73" s="67"/>
      <c r="I73" s="1"/>
    </row>
    <row r="74" spans="1:9" ht="14.4" x14ac:dyDescent="0.3">
      <c r="A74" s="52" t="s">
        <v>160</v>
      </c>
      <c r="B74" s="38" t="s">
        <v>1111</v>
      </c>
      <c r="C74" s="37" t="s">
        <v>41</v>
      </c>
      <c r="D74" s="39">
        <v>50</v>
      </c>
      <c r="E74" s="40">
        <v>46.49</v>
      </c>
      <c r="F74" s="53">
        <f t="shared" si="2"/>
        <v>2324.5</v>
      </c>
      <c r="H74" s="67" t="str">
        <f t="shared" si="3"/>
        <v>3.1 ESCAVAÇÃO MANUAL DE VALAS</v>
      </c>
      <c r="I74" s="1"/>
    </row>
    <row r="75" spans="1:9" ht="14.4" x14ac:dyDescent="0.3">
      <c r="A75" s="52" t="s">
        <v>162</v>
      </c>
      <c r="B75" s="38" t="s">
        <v>1112</v>
      </c>
      <c r="C75" s="37" t="s">
        <v>41</v>
      </c>
      <c r="D75" s="39">
        <v>50</v>
      </c>
      <c r="E75" s="40">
        <v>5.92</v>
      </c>
      <c r="F75" s="53">
        <f t="shared" si="2"/>
        <v>296</v>
      </c>
      <c r="H75" s="67" t="str">
        <f t="shared" si="3"/>
        <v>3.2 ESCAVAÇÃO MECANIZADA DE VALA COM PROF. ATÉ 1,5 M</v>
      </c>
      <c r="I75" s="1"/>
    </row>
    <row r="76" spans="1:9" ht="14.4" x14ac:dyDescent="0.3">
      <c r="A76" s="52" t="s">
        <v>163</v>
      </c>
      <c r="B76" s="38" t="s">
        <v>164</v>
      </c>
      <c r="C76" s="37" t="s">
        <v>41</v>
      </c>
      <c r="D76" s="39">
        <v>50</v>
      </c>
      <c r="E76" s="40">
        <v>35.28</v>
      </c>
      <c r="F76" s="53">
        <f t="shared" si="2"/>
        <v>1764</v>
      </c>
      <c r="H76" s="67" t="str">
        <f t="shared" si="3"/>
        <v>3.3 REATERRO DE VALA COM COMPACTAÇÃO MANUAL</v>
      </c>
      <c r="I76" s="1"/>
    </row>
    <row r="77" spans="1:9" ht="14.4" x14ac:dyDescent="0.3">
      <c r="A77" s="52" t="s">
        <v>165</v>
      </c>
      <c r="B77" s="38" t="s">
        <v>1113</v>
      </c>
      <c r="C77" s="37" t="s">
        <v>41</v>
      </c>
      <c r="D77" s="39">
        <v>50</v>
      </c>
      <c r="E77" s="40">
        <v>23.09</v>
      </c>
      <c r="F77" s="53">
        <f t="shared" si="2"/>
        <v>1154.5</v>
      </c>
      <c r="H77" s="67" t="str">
        <f t="shared" si="3"/>
        <v>3.4 REATERRO MANUAL DE VALAS COM COMPACTAÇÃO MECANIZADA</v>
      </c>
      <c r="I77" s="1"/>
    </row>
    <row r="78" spans="1:9" ht="14.4" x14ac:dyDescent="0.3">
      <c r="A78" s="52" t="s">
        <v>167</v>
      </c>
      <c r="B78" s="38" t="s">
        <v>1114</v>
      </c>
      <c r="C78" s="37" t="s">
        <v>41</v>
      </c>
      <c r="D78" s="39">
        <v>50</v>
      </c>
      <c r="E78" s="40">
        <v>68.2</v>
      </c>
      <c r="F78" s="53">
        <f t="shared" si="2"/>
        <v>3410</v>
      </c>
      <c r="H78" s="67" t="str">
        <f t="shared" si="3"/>
        <v>3.5 ATERRO MANUAL DE VALAS COM AREIA PARA ATERRO E COMPACTAÇÃO MECANIZADA</v>
      </c>
      <c r="I78" s="1"/>
    </row>
    <row r="79" spans="1:9" ht="14.4" x14ac:dyDescent="0.3">
      <c r="A79" s="52" t="s">
        <v>168</v>
      </c>
      <c r="B79" s="38" t="s">
        <v>169</v>
      </c>
      <c r="C79" s="37" t="s">
        <v>41</v>
      </c>
      <c r="D79" s="39">
        <v>100</v>
      </c>
      <c r="E79" s="40">
        <v>59.25</v>
      </c>
      <c r="F79" s="53">
        <f t="shared" si="2"/>
        <v>5925</v>
      </c>
      <c r="H79" s="67" t="str">
        <f t="shared" si="3"/>
        <v>3.6 ATERRO COM AREIA COM ADENSAMENTO HIDRAULICO</v>
      </c>
      <c r="I79" s="1"/>
    </row>
    <row r="80" spans="1:9" ht="14.4" x14ac:dyDescent="0.3">
      <c r="A80" s="52" t="s">
        <v>170</v>
      </c>
      <c r="B80" s="38" t="s">
        <v>1115</v>
      </c>
      <c r="C80" s="37" t="s">
        <v>41</v>
      </c>
      <c r="D80" s="39">
        <v>400</v>
      </c>
      <c r="E80" s="40">
        <v>107.89</v>
      </c>
      <c r="F80" s="53">
        <f t="shared" si="2"/>
        <v>43156</v>
      </c>
      <c r="H80" s="67" t="str">
        <f t="shared" si="3"/>
        <v>3.7 FORNECIMENTO E ASSENTAMENTO DE BRITA 2-DRENOS E FILTROS</v>
      </c>
      <c r="I80" s="1"/>
    </row>
    <row r="81" spans="1:9" s="26" customFormat="1" ht="14.4" x14ac:dyDescent="0.3">
      <c r="A81" s="66" t="s">
        <v>171</v>
      </c>
      <c r="B81" s="151" t="s">
        <v>172</v>
      </c>
      <c r="C81" s="152"/>
      <c r="D81" s="152"/>
      <c r="E81" s="152"/>
      <c r="F81" s="153"/>
      <c r="H81" s="67"/>
      <c r="I81" s="1"/>
    </row>
    <row r="82" spans="1:9" ht="14.4" x14ac:dyDescent="0.3">
      <c r="A82" s="52" t="s">
        <v>173</v>
      </c>
      <c r="B82" s="38" t="s">
        <v>1116</v>
      </c>
      <c r="C82" s="37" t="s">
        <v>9</v>
      </c>
      <c r="D82" s="39">
        <v>500</v>
      </c>
      <c r="E82" s="40">
        <v>7.61</v>
      </c>
      <c r="F82" s="53">
        <f t="shared" si="2"/>
        <v>3805</v>
      </c>
      <c r="H82" s="67" t="str">
        <f t="shared" si="3"/>
        <v>4.1 REGULARIZAÇÃO DE SUPERFICIE DE CONC. APARENTE</v>
      </c>
      <c r="I82" s="1"/>
    </row>
    <row r="83" spans="1:9" ht="14.4" x14ac:dyDescent="0.3">
      <c r="A83" s="52" t="s">
        <v>174</v>
      </c>
      <c r="B83" s="38" t="s">
        <v>175</v>
      </c>
      <c r="C83" s="37" t="s">
        <v>41</v>
      </c>
      <c r="D83" s="39">
        <v>20</v>
      </c>
      <c r="E83" s="40">
        <v>458.7</v>
      </c>
      <c r="F83" s="53">
        <f t="shared" si="2"/>
        <v>9174</v>
      </c>
      <c r="H83" s="67" t="str">
        <f t="shared" si="3"/>
        <v>4.2 EMBASAMENTO C/PEDRA ARGAMASSADA UTILIZANDO ARG.CIM/AREIA 1:4</v>
      </c>
      <c r="I83" s="1"/>
    </row>
    <row r="84" spans="1:9" ht="27.6" x14ac:dyDescent="0.3">
      <c r="A84" s="52" t="s">
        <v>176</v>
      </c>
      <c r="B84" s="38" t="s">
        <v>1117</v>
      </c>
      <c r="C84" s="37" t="s">
        <v>41</v>
      </c>
      <c r="D84" s="39">
        <v>10</v>
      </c>
      <c r="E84" s="40">
        <v>528.24</v>
      </c>
      <c r="F84" s="53">
        <f t="shared" si="2"/>
        <v>5282.4</v>
      </c>
      <c r="H84" s="67" t="str">
        <f t="shared" si="3"/>
        <v>4.3 GRAUTE FGK=25 MPA; TRAÇO 1:1,2:1,5 (CIMENTO/ AREIA GROSSA/ BRITA 0/ ADITIVO) - PREPARO MECÂNICO COM BETONEIRA 400 L</v>
      </c>
      <c r="I84" s="1"/>
    </row>
    <row r="85" spans="1:9" ht="27.6" x14ac:dyDescent="0.3">
      <c r="A85" s="52" t="s">
        <v>177</v>
      </c>
      <c r="B85" s="38" t="s">
        <v>1118</v>
      </c>
      <c r="C85" s="37" t="s">
        <v>41</v>
      </c>
      <c r="D85" s="39">
        <v>50</v>
      </c>
      <c r="E85" s="40">
        <v>445.15</v>
      </c>
      <c r="F85" s="53">
        <f t="shared" si="2"/>
        <v>22257.5</v>
      </c>
      <c r="H85" s="67" t="str">
        <f t="shared" si="3"/>
        <v>4.4 CONCRETO MAGRO PARA LASTRO, TRAÇO 1:4,5:4,5 (CIMENTO/ AREIA MÉDIA/ BRITA 1) - PREPARO MANUAL</v>
      </c>
      <c r="I85" s="1"/>
    </row>
    <row r="86" spans="1:9" ht="14.4" x14ac:dyDescent="0.3">
      <c r="A86" s="52" t="s">
        <v>178</v>
      </c>
      <c r="B86" s="38" t="s">
        <v>1119</v>
      </c>
      <c r="C86" s="37" t="s">
        <v>41</v>
      </c>
      <c r="D86" s="39">
        <v>50</v>
      </c>
      <c r="E86" s="40">
        <v>362.43</v>
      </c>
      <c r="F86" s="53">
        <f t="shared" si="2"/>
        <v>18121.5</v>
      </c>
      <c r="H86" s="67" t="str">
        <f t="shared" si="3"/>
        <v>4.5 CONCRETO FCK = 15MPA, TRAÇO 1:3,4:3,5 (CIMENTO/ AREIA MÉDIA/ BRITA 1) - PREPARO MANUAL.</v>
      </c>
      <c r="I86" s="1"/>
    </row>
    <row r="87" spans="1:9" ht="14.4" x14ac:dyDescent="0.3">
      <c r="A87" s="52" t="s">
        <v>179</v>
      </c>
      <c r="B87" s="38" t="s">
        <v>180</v>
      </c>
      <c r="C87" s="37" t="s">
        <v>41</v>
      </c>
      <c r="D87" s="39">
        <v>50</v>
      </c>
      <c r="E87" s="40">
        <v>472.85</v>
      </c>
      <c r="F87" s="53">
        <f t="shared" si="2"/>
        <v>23642.5</v>
      </c>
      <c r="H87" s="67" t="str">
        <f t="shared" si="3"/>
        <v>4.6 CONCRETO CICLOPICO FCK=10MPA 30% PEDRA DE MAO INCLUSIVE LANCAMENTO</v>
      </c>
      <c r="I87" s="1"/>
    </row>
    <row r="88" spans="1:9" ht="27.6" x14ac:dyDescent="0.3">
      <c r="A88" s="52" t="s">
        <v>181</v>
      </c>
      <c r="B88" s="38" t="s">
        <v>1120</v>
      </c>
      <c r="C88" s="37" t="s">
        <v>41</v>
      </c>
      <c r="D88" s="39">
        <v>50</v>
      </c>
      <c r="E88" s="40">
        <v>2364.6999999999998</v>
      </c>
      <c r="F88" s="53">
        <f t="shared" si="2"/>
        <v>118235</v>
      </c>
      <c r="H88" s="67" t="str">
        <f t="shared" si="3"/>
        <v>4.7 EXECUÇÃO DE ESTRUTURAS DE CONCRETO ARMADO, PARA EDIFICAÇÃO INSTITUCIONAL TÉRREA, FCK = 25 MPA.</v>
      </c>
      <c r="I88" s="1"/>
    </row>
    <row r="89" spans="1:9" ht="27.6" x14ac:dyDescent="0.3">
      <c r="A89" s="52" t="s">
        <v>182</v>
      </c>
      <c r="B89" s="38" t="s">
        <v>1121</v>
      </c>
      <c r="C89" s="37" t="s">
        <v>41</v>
      </c>
      <c r="D89" s="39">
        <v>150</v>
      </c>
      <c r="E89" s="40">
        <v>126.56</v>
      </c>
      <c r="F89" s="53">
        <f t="shared" si="2"/>
        <v>18984</v>
      </c>
      <c r="H89" s="67" t="str">
        <f t="shared" si="3"/>
        <v>4.8 LANÇAMENTO COM USO DE BALDES, ADENSAMENTO E ACABAMENTO DE CONCRETO EM ESTRUTURAS.</v>
      </c>
      <c r="I89" s="1"/>
    </row>
    <row r="90" spans="1:9" ht="27.6" x14ac:dyDescent="0.3">
      <c r="A90" s="52" t="s">
        <v>183</v>
      </c>
      <c r="B90" s="38" t="s">
        <v>184</v>
      </c>
      <c r="C90" s="37" t="s">
        <v>9</v>
      </c>
      <c r="D90" s="39">
        <v>200</v>
      </c>
      <c r="E90" s="40">
        <v>152.30000000000001</v>
      </c>
      <c r="F90" s="53">
        <f t="shared" si="2"/>
        <v>30460</v>
      </c>
      <c r="H90" s="67" t="str">
        <f t="shared" si="3"/>
        <v>4.9 REPARO ESTRUTURAL DE ESTRUTURAS DE CONCRETO COM ARGAMASSA POLIMERICA DE ALTO DESEMPENHO, E=2 CM</v>
      </c>
      <c r="I90" s="1"/>
    </row>
    <row r="91" spans="1:9" ht="27.6" x14ac:dyDescent="0.3">
      <c r="A91" s="52" t="s">
        <v>185</v>
      </c>
      <c r="B91" s="38" t="s">
        <v>186</v>
      </c>
      <c r="C91" s="37" t="s">
        <v>9</v>
      </c>
      <c r="D91" s="39">
        <v>200</v>
      </c>
      <c r="E91" s="40">
        <v>137.72</v>
      </c>
      <c r="F91" s="53">
        <f t="shared" si="2"/>
        <v>27544</v>
      </c>
      <c r="H91" s="67" t="str">
        <f t="shared" si="3"/>
        <v>4.10 REPARO/COLAGEM DE ESTRUTURAS DE CONCRETO COM ADESIVO ESTRUTURAL A BASE DE EPOXI, E=2 MM</v>
      </c>
      <c r="I91" s="1"/>
    </row>
    <row r="92" spans="1:9" ht="14.4" x14ac:dyDescent="0.3">
      <c r="A92" s="52" t="s">
        <v>187</v>
      </c>
      <c r="B92" s="38" t="s">
        <v>1122</v>
      </c>
      <c r="C92" s="37" t="s">
        <v>109</v>
      </c>
      <c r="D92" s="39">
        <v>50</v>
      </c>
      <c r="E92" s="40">
        <v>84.11</v>
      </c>
      <c r="F92" s="53">
        <f t="shared" si="2"/>
        <v>4205.5</v>
      </c>
      <c r="H92" s="67" t="str">
        <f t="shared" si="3"/>
        <v>4.11 FURO EM CONCRETO PARA DIÂMETROS MAIORES QUE 75 MM.</v>
      </c>
      <c r="I92" s="1"/>
    </row>
    <row r="93" spans="1:9" ht="14.4" x14ac:dyDescent="0.3">
      <c r="A93" s="52" t="s">
        <v>188</v>
      </c>
      <c r="B93" s="38" t="s">
        <v>189</v>
      </c>
      <c r="C93" s="37" t="s">
        <v>109</v>
      </c>
      <c r="D93" s="39">
        <v>50</v>
      </c>
      <c r="E93" s="40">
        <v>301.63</v>
      </c>
      <c r="F93" s="53">
        <f t="shared" si="2"/>
        <v>15081.5</v>
      </c>
      <c r="H93" s="67" t="str">
        <f t="shared" si="3"/>
        <v>4.12 PILAR EM MAD. DE LEI 20X20CM(INCL.BL.CONC.CICLÓPICO)</v>
      </c>
      <c r="I93" s="1"/>
    </row>
    <row r="94" spans="1:9" ht="27.6" x14ac:dyDescent="0.3">
      <c r="A94" s="52" t="s">
        <v>190</v>
      </c>
      <c r="B94" s="38" t="s">
        <v>191</v>
      </c>
      <c r="C94" s="37" t="s">
        <v>9</v>
      </c>
      <c r="D94" s="39">
        <v>100</v>
      </c>
      <c r="E94" s="40">
        <v>21.43</v>
      </c>
      <c r="F94" s="53">
        <f t="shared" si="2"/>
        <v>2143</v>
      </c>
      <c r="H94" s="67" t="str">
        <f t="shared" si="3"/>
        <v>4.13 JUNTA DE DILATACAO PARA IMPERMEABILIZACAO, COM SELANTE ELASTICO MONOCOMPONENTE A BASE DE POLIURETANO, DIMENSOES 1X1CM.</v>
      </c>
      <c r="I94" s="1"/>
    </row>
    <row r="95" spans="1:9" ht="14.4" x14ac:dyDescent="0.3">
      <c r="A95" s="52" t="s">
        <v>192</v>
      </c>
      <c r="B95" s="38" t="s">
        <v>1123</v>
      </c>
      <c r="C95" s="37" t="s">
        <v>35</v>
      </c>
      <c r="D95" s="39">
        <v>300</v>
      </c>
      <c r="E95" s="40">
        <v>118.35</v>
      </c>
      <c r="F95" s="53">
        <f t="shared" si="2"/>
        <v>35505</v>
      </c>
      <c r="H95" s="67" t="str">
        <f t="shared" si="3"/>
        <v>4.14 JUNTA DE DILATACAO ELASTICA (PVC)</v>
      </c>
      <c r="I95" s="1"/>
    </row>
    <row r="96" spans="1:9" ht="14.4" x14ac:dyDescent="0.3">
      <c r="A96" s="52" t="s">
        <v>193</v>
      </c>
      <c r="B96" s="38" t="s">
        <v>194</v>
      </c>
      <c r="C96" s="37" t="s">
        <v>260</v>
      </c>
      <c r="D96" s="39">
        <v>2000</v>
      </c>
      <c r="E96" s="40">
        <v>5.0999999999999996</v>
      </c>
      <c r="F96" s="53">
        <f t="shared" si="2"/>
        <v>10200</v>
      </c>
      <c r="H96" s="67" t="str">
        <f t="shared" si="3"/>
        <v>4.15 FORNECIMENTO DE PERFIL SIMPLES "I" OU "H" ATE 8" INCLUSIVE PERDAS</v>
      </c>
      <c r="I96" s="1"/>
    </row>
    <row r="97" spans="1:9" s="26" customFormat="1" ht="14.4" x14ac:dyDescent="0.3">
      <c r="A97" s="66" t="s">
        <v>195</v>
      </c>
      <c r="B97" s="151" t="s">
        <v>197</v>
      </c>
      <c r="C97" s="152"/>
      <c r="D97" s="152"/>
      <c r="E97" s="152"/>
      <c r="F97" s="153"/>
      <c r="H97" s="67"/>
      <c r="I97" s="1"/>
    </row>
    <row r="98" spans="1:9" ht="14.4" x14ac:dyDescent="0.3">
      <c r="A98" s="52" t="s">
        <v>198</v>
      </c>
      <c r="B98" s="38" t="s">
        <v>1124</v>
      </c>
      <c r="C98" s="37" t="s">
        <v>9</v>
      </c>
      <c r="D98" s="39">
        <v>400</v>
      </c>
      <c r="E98" s="40">
        <v>35.1</v>
      </c>
      <c r="F98" s="53">
        <f t="shared" si="2"/>
        <v>14040</v>
      </c>
      <c r="H98" s="67" t="str">
        <f t="shared" si="3"/>
        <v xml:space="preserve">5.1 ALVENARIA TIJOLO DE BARRO A CUTELO </v>
      </c>
      <c r="I98" s="1"/>
    </row>
    <row r="99" spans="1:9" ht="14.4" x14ac:dyDescent="0.3">
      <c r="A99" s="52" t="s">
        <v>200</v>
      </c>
      <c r="B99" s="38" t="s">
        <v>1125</v>
      </c>
      <c r="C99" s="37" t="s">
        <v>9</v>
      </c>
      <c r="D99" s="39">
        <v>200</v>
      </c>
      <c r="E99" s="40">
        <v>43.38</v>
      </c>
      <c r="F99" s="53">
        <f t="shared" si="2"/>
        <v>8676</v>
      </c>
      <c r="H99" s="67" t="str">
        <f t="shared" si="3"/>
        <v>5.2 ALVENARIA TIJOLO DE BARRO A SINGELO</v>
      </c>
      <c r="I99" s="1"/>
    </row>
    <row r="100" spans="1:9" ht="14.4" x14ac:dyDescent="0.3">
      <c r="A100" s="52" t="s">
        <v>201</v>
      </c>
      <c r="B100" s="38" t="s">
        <v>1126</v>
      </c>
      <c r="C100" s="37" t="s">
        <v>35</v>
      </c>
      <c r="D100" s="39">
        <v>200</v>
      </c>
      <c r="E100" s="40">
        <v>4.32</v>
      </c>
      <c r="F100" s="53">
        <f t="shared" si="2"/>
        <v>864</v>
      </c>
      <c r="H100" s="67" t="str">
        <f t="shared" si="3"/>
        <v>5.3 FIXAÇÃO (ENCUNHAMENTO) DE ALVENARIA DE VEDAÇÃO COM ARGAMASSA APLICADA COM COLHER</v>
      </c>
      <c r="I100" s="1"/>
    </row>
    <row r="101" spans="1:9" ht="41.4" x14ac:dyDescent="0.3">
      <c r="A101" s="52" t="s">
        <v>202</v>
      </c>
      <c r="B101" s="38" t="s">
        <v>203</v>
      </c>
      <c r="C101" s="37" t="s">
        <v>9</v>
      </c>
      <c r="D101" s="39">
        <v>50</v>
      </c>
      <c r="E101" s="40">
        <v>334.23</v>
      </c>
      <c r="F101" s="53">
        <f t="shared" si="2"/>
        <v>16711.5</v>
      </c>
      <c r="H101" s="67" t="str">
        <f t="shared" si="3"/>
        <v>5.4 BLOCOS DE VIDRO TIPO XADREZ 20X20X10CM, ASSENTADO COM ARGAMASSA TRACO 1:3 (CIMENTO E AREIA GROSSA) PREPARO MECANICO, COM REJUNTAMENTO EM CIMENTO BRANCO E BARRAS DE ACO</v>
      </c>
      <c r="I101" s="1"/>
    </row>
    <row r="102" spans="1:9" ht="27.6" x14ac:dyDescent="0.3">
      <c r="A102" s="52" t="s">
        <v>204</v>
      </c>
      <c r="B102" s="38" t="s">
        <v>1127</v>
      </c>
      <c r="C102" s="37" t="s">
        <v>9</v>
      </c>
      <c r="D102" s="39">
        <v>50</v>
      </c>
      <c r="E102" s="40">
        <v>127.51</v>
      </c>
      <c r="F102" s="53">
        <f t="shared" si="2"/>
        <v>6375.5</v>
      </c>
      <c r="H102" s="67" t="str">
        <f t="shared" si="3"/>
        <v xml:space="preserve">5.5 COBOGO CERAMICO (ELEMENTO VAZADO), 9X20X20CM, ASSENTADO COM ARGAMASSA TRACO 1:4 DE CIMENTO E AREIA </v>
      </c>
      <c r="I102" s="1"/>
    </row>
    <row r="103" spans="1:9" ht="27.6" x14ac:dyDescent="0.3">
      <c r="A103" s="52" t="s">
        <v>206</v>
      </c>
      <c r="B103" s="38" t="s">
        <v>207</v>
      </c>
      <c r="C103" s="37" t="s">
        <v>9</v>
      </c>
      <c r="D103" s="39">
        <v>50</v>
      </c>
      <c r="E103" s="40">
        <v>119.78</v>
      </c>
      <c r="F103" s="53">
        <f t="shared" si="2"/>
        <v>5989</v>
      </c>
      <c r="H103" s="67" t="str">
        <f t="shared" si="3"/>
        <v>5.6 COBOGO DE CONCRETO (ELEMENTO VAZADO), 7X50X50CM, ASSENTADO COM ARGAMASSA TRACO 1:4 (CIMENTO E AREIA)</v>
      </c>
      <c r="I103" s="1"/>
    </row>
    <row r="104" spans="1:9" ht="27.6" x14ac:dyDescent="0.3">
      <c r="A104" s="52" t="s">
        <v>209</v>
      </c>
      <c r="B104" s="38" t="s">
        <v>1128</v>
      </c>
      <c r="C104" s="37" t="s">
        <v>9</v>
      </c>
      <c r="D104" s="39">
        <v>200</v>
      </c>
      <c r="E104" s="40">
        <v>12.08</v>
      </c>
      <c r="F104" s="53">
        <f t="shared" si="2"/>
        <v>2416</v>
      </c>
      <c r="H104" s="67" t="str">
        <f t="shared" si="3"/>
        <v xml:space="preserve">5.7 RECOLOCAÇÃO DE DIVISÓRIAS TIPO CHAPAS OU TÁBUAS, EXCLUSIVE  ENTARUGAMENTO, CONSIDERANDO REAPROVEITAMENTO DO MATERIAL </v>
      </c>
      <c r="I104" s="1"/>
    </row>
    <row r="105" spans="1:9" ht="27.6" x14ac:dyDescent="0.3">
      <c r="A105" s="52" t="s">
        <v>210</v>
      </c>
      <c r="B105" s="38" t="s">
        <v>1129</v>
      </c>
      <c r="C105" s="37" t="s">
        <v>9</v>
      </c>
      <c r="D105" s="39">
        <v>50</v>
      </c>
      <c r="E105" s="40">
        <v>196.23</v>
      </c>
      <c r="F105" s="53">
        <f t="shared" si="2"/>
        <v>9811.5</v>
      </c>
      <c r="H105" s="67" t="str">
        <f t="shared" si="3"/>
        <v xml:space="preserve">5.8 DIVISÓRIA EM MARMORITE ESPESSURA 35MM, CHUMBAMENTO NO PISO E PAREDE COM ARGAMASSA DE CIMENTO E AREIA, POLIMENTO MANUAL, EXCLUSIVE FERRAGENS  </v>
      </c>
      <c r="I105" s="1"/>
    </row>
    <row r="106" spans="1:9" ht="14.4" x14ac:dyDescent="0.3">
      <c r="A106" s="52" t="s">
        <v>211</v>
      </c>
      <c r="B106" s="38" t="s">
        <v>1130</v>
      </c>
      <c r="C106" s="37" t="s">
        <v>9</v>
      </c>
      <c r="D106" s="39">
        <v>50</v>
      </c>
      <c r="E106" s="40">
        <v>471.87</v>
      </c>
      <c r="F106" s="53">
        <f t="shared" si="2"/>
        <v>23593.5</v>
      </c>
      <c r="H106" s="67" t="str">
        <f t="shared" si="3"/>
        <v>5.9 DIVISÓRIA EM GRANITO PRETO - INCL. FERRAGENS DE FIXAÇÃO</v>
      </c>
      <c r="I106" s="1"/>
    </row>
    <row r="107" spans="1:9" ht="27.6" x14ac:dyDescent="0.3">
      <c r="A107" s="52" t="s">
        <v>213</v>
      </c>
      <c r="B107" s="38" t="s">
        <v>1131</v>
      </c>
      <c r="C107" s="37" t="s">
        <v>9</v>
      </c>
      <c r="D107" s="39">
        <v>100</v>
      </c>
      <c r="E107" s="40">
        <v>199.1</v>
      </c>
      <c r="F107" s="53">
        <f t="shared" si="2"/>
        <v>19910</v>
      </c>
      <c r="H107" s="67" t="str">
        <f t="shared" si="3"/>
        <v>5.10 DIVISÓRIA EM MADEIRA COMPENSADA RESINADA ESPESSURA 6MM, ESTRUTURADA EM MADEIRA DE LEI  3"X3"</v>
      </c>
      <c r="I107" s="1"/>
    </row>
    <row r="108" spans="1:9" ht="14.4" x14ac:dyDescent="0.3">
      <c r="A108" s="52" t="s">
        <v>214</v>
      </c>
      <c r="B108" s="38" t="s">
        <v>215</v>
      </c>
      <c r="C108" s="37" t="s">
        <v>9</v>
      </c>
      <c r="D108" s="39">
        <v>200</v>
      </c>
      <c r="E108" s="40">
        <v>73.31</v>
      </c>
      <c r="F108" s="53">
        <f t="shared" si="2"/>
        <v>14662</v>
      </c>
      <c r="H108" s="67" t="str">
        <f t="shared" si="3"/>
        <v>5.11 PAINEL EM TABUAS MACHEADAS - 1 FACE</v>
      </c>
      <c r="I108" s="1"/>
    </row>
    <row r="109" spans="1:9" ht="14.4" x14ac:dyDescent="0.3">
      <c r="A109" s="52" t="s">
        <v>216</v>
      </c>
      <c r="B109" s="38" t="s">
        <v>217</v>
      </c>
      <c r="C109" s="37" t="s">
        <v>9</v>
      </c>
      <c r="D109" s="39">
        <v>100</v>
      </c>
      <c r="E109" s="40">
        <v>94.61</v>
      </c>
      <c r="F109" s="53">
        <f t="shared" si="2"/>
        <v>9461</v>
      </c>
      <c r="H109" s="67" t="str">
        <f t="shared" si="3"/>
        <v>5.12 PAREDE EM MADEIRA DE LEI REVESTIDA - 2 FACES</v>
      </c>
      <c r="I109" s="1"/>
    </row>
    <row r="110" spans="1:9" ht="14.4" x14ac:dyDescent="0.3">
      <c r="A110" s="52" t="s">
        <v>219</v>
      </c>
      <c r="B110" s="38" t="s">
        <v>221</v>
      </c>
      <c r="C110" s="37" t="s">
        <v>9</v>
      </c>
      <c r="D110" s="39">
        <v>100</v>
      </c>
      <c r="E110" s="40">
        <v>94.91</v>
      </c>
      <c r="F110" s="53">
        <f t="shared" si="2"/>
        <v>9491</v>
      </c>
      <c r="H110" s="67" t="str">
        <f t="shared" si="3"/>
        <v>5.13 DIVISÓRIA DIVILUX PERFIL ALUMINIO / MIOLO CELULAR - P/V/P</v>
      </c>
      <c r="I110" s="1"/>
    </row>
    <row r="111" spans="1:9" ht="14.4" x14ac:dyDescent="0.3">
      <c r="A111" s="52" t="s">
        <v>222</v>
      </c>
      <c r="B111" s="38" t="s">
        <v>223</v>
      </c>
      <c r="C111" s="37" t="s">
        <v>9</v>
      </c>
      <c r="D111" s="39">
        <v>200</v>
      </c>
      <c r="E111" s="40">
        <v>81.55</v>
      </c>
      <c r="F111" s="53">
        <f t="shared" si="2"/>
        <v>16310</v>
      </c>
      <c r="H111" s="67" t="str">
        <f t="shared" si="3"/>
        <v>5.14 DIVISÓRIA DIVILUX PERFIL EM ALUMINIO/MIOLO CELULAR (PAINEL CEGO)</v>
      </c>
      <c r="I111" s="1"/>
    </row>
    <row r="112" spans="1:9" ht="14.4" x14ac:dyDescent="0.3">
      <c r="A112" s="52" t="s">
        <v>224</v>
      </c>
      <c r="B112" s="38" t="s">
        <v>225</v>
      </c>
      <c r="C112" s="37" t="s">
        <v>9</v>
      </c>
      <c r="D112" s="39">
        <v>100</v>
      </c>
      <c r="E112" s="40">
        <v>136.4</v>
      </c>
      <c r="F112" s="53">
        <f t="shared" si="2"/>
        <v>13640</v>
      </c>
      <c r="H112" s="67" t="str">
        <f t="shared" si="3"/>
        <v>5.15 DIVISÓRIA DE PVC</v>
      </c>
      <c r="I112" s="1"/>
    </row>
    <row r="113" spans="1:9" ht="14.4" x14ac:dyDescent="0.3">
      <c r="A113" s="52" t="s">
        <v>226</v>
      </c>
      <c r="B113" s="38" t="s">
        <v>1132</v>
      </c>
      <c r="C113" s="37" t="s">
        <v>9</v>
      </c>
      <c r="D113" s="39">
        <v>500</v>
      </c>
      <c r="E113" s="40">
        <v>69.27</v>
      </c>
      <c r="F113" s="53">
        <f t="shared" si="2"/>
        <v>34635</v>
      </c>
      <c r="H113" s="67" t="str">
        <f t="shared" si="3"/>
        <v>5.16 DIVISÓRIA EM GESSO ACARTONADO  E=9CM</v>
      </c>
      <c r="I113" s="1"/>
    </row>
    <row r="114" spans="1:9" ht="14.4" x14ac:dyDescent="0.3">
      <c r="A114" s="52" t="s">
        <v>227</v>
      </c>
      <c r="B114" s="38" t="s">
        <v>228</v>
      </c>
      <c r="C114" s="37" t="s">
        <v>9</v>
      </c>
      <c r="D114" s="39">
        <v>500</v>
      </c>
      <c r="E114" s="40">
        <v>96.77</v>
      </c>
      <c r="F114" s="53">
        <f t="shared" si="2"/>
        <v>48385</v>
      </c>
      <c r="H114" s="67" t="str">
        <f t="shared" si="3"/>
        <v>5.17 DIVISÓRIA EM GESSO ACARTONADO ACÚSTICA E=9CM</v>
      </c>
      <c r="I114" s="1"/>
    </row>
    <row r="115" spans="1:9" ht="14.4" x14ac:dyDescent="0.3">
      <c r="A115" s="52" t="s">
        <v>229</v>
      </c>
      <c r="B115" s="38" t="s">
        <v>230</v>
      </c>
      <c r="C115" s="37" t="s">
        <v>9</v>
      </c>
      <c r="D115" s="39">
        <v>100</v>
      </c>
      <c r="E115" s="40">
        <v>108.28</v>
      </c>
      <c r="F115" s="53">
        <f t="shared" si="2"/>
        <v>10828</v>
      </c>
      <c r="H115" s="67" t="str">
        <f t="shared" si="3"/>
        <v>5.18 PLACA CIMENTÍCIA C/ VERNIZ DE ACABAMENTO (INCL. ACESSÓRIOS DE FIXAÇÃO)</v>
      </c>
      <c r="I115" s="1"/>
    </row>
    <row r="116" spans="1:9" ht="14.4" x14ac:dyDescent="0.3">
      <c r="A116" s="52" t="s">
        <v>231</v>
      </c>
      <c r="B116" s="38" t="s">
        <v>232</v>
      </c>
      <c r="C116" s="37" t="s">
        <v>9</v>
      </c>
      <c r="D116" s="39">
        <v>50</v>
      </c>
      <c r="E116" s="40">
        <v>371.03</v>
      </c>
      <c r="F116" s="53">
        <f t="shared" si="2"/>
        <v>18551.5</v>
      </c>
      <c r="H116" s="67" t="str">
        <f t="shared" si="3"/>
        <v>5.19 PAINEL - TIPO REYNOBOND (INCL. ESTRUTURA EM METALON)</v>
      </c>
      <c r="I116" s="1"/>
    </row>
    <row r="117" spans="1:9" ht="14.4" x14ac:dyDescent="0.3">
      <c r="A117" s="52" t="s">
        <v>233</v>
      </c>
      <c r="B117" s="38" t="s">
        <v>1133</v>
      </c>
      <c r="C117" s="37" t="s">
        <v>109</v>
      </c>
      <c r="D117" s="39">
        <v>100</v>
      </c>
      <c r="E117" s="40">
        <v>31.13</v>
      </c>
      <c r="F117" s="53">
        <f t="shared" si="2"/>
        <v>3113</v>
      </c>
      <c r="H117" s="67" t="str">
        <f t="shared" si="3"/>
        <v>5.20 FURO EM PAREDE</v>
      </c>
      <c r="I117" s="1"/>
    </row>
    <row r="118" spans="1:9" ht="14.4" x14ac:dyDescent="0.3">
      <c r="A118" s="52" t="s">
        <v>234</v>
      </c>
      <c r="B118" s="38" t="s">
        <v>235</v>
      </c>
      <c r="C118" s="37" t="s">
        <v>35</v>
      </c>
      <c r="D118" s="39">
        <v>100</v>
      </c>
      <c r="E118" s="40">
        <v>29.15</v>
      </c>
      <c r="F118" s="53">
        <f t="shared" si="2"/>
        <v>2915</v>
      </c>
      <c r="H118" s="67" t="str">
        <f t="shared" si="3"/>
        <v>5.21 GRAMPEAMENTO DE PAREDE</v>
      </c>
      <c r="I118" s="1"/>
    </row>
    <row r="119" spans="1:9" ht="14.4" x14ac:dyDescent="0.3">
      <c r="A119" s="52" t="s">
        <v>236</v>
      </c>
      <c r="B119" s="38" t="s">
        <v>1134</v>
      </c>
      <c r="C119" s="37" t="s">
        <v>35</v>
      </c>
      <c r="D119" s="39">
        <v>100</v>
      </c>
      <c r="E119" s="40">
        <v>8.1</v>
      </c>
      <c r="F119" s="53">
        <f t="shared" si="2"/>
        <v>810</v>
      </c>
      <c r="H119" s="67" t="str">
        <f t="shared" si="3"/>
        <v>5.22 RASGO EM ALVENARIA PARA RAMAIS/ DISTRIBUIÇÃO COM DIAMETROS MENORES OU IGUAIS A 40 MM.</v>
      </c>
      <c r="I119" s="1"/>
    </row>
    <row r="120" spans="1:9" ht="14.4" x14ac:dyDescent="0.3">
      <c r="A120" s="52" t="s">
        <v>237</v>
      </c>
      <c r="B120" s="38" t="s">
        <v>1135</v>
      </c>
      <c r="C120" s="37" t="s">
        <v>109</v>
      </c>
      <c r="D120" s="39">
        <v>100</v>
      </c>
      <c r="E120" s="40">
        <v>2.58</v>
      </c>
      <c r="F120" s="53">
        <f t="shared" si="2"/>
        <v>258</v>
      </c>
      <c r="H120" s="67" t="str">
        <f t="shared" si="3"/>
        <v>5.23 QUEBRA EM ALVENARIA PARA INSTALAÇÃO DE CAIXA DE TOMADA (4X4 OU 4X2)</v>
      </c>
      <c r="I120" s="1"/>
    </row>
    <row r="121" spans="1:9" ht="27.6" x14ac:dyDescent="0.3">
      <c r="A121" s="52" t="s">
        <v>238</v>
      </c>
      <c r="B121" s="38" t="s">
        <v>1136</v>
      </c>
      <c r="C121" s="37" t="s">
        <v>35</v>
      </c>
      <c r="D121" s="39">
        <v>100</v>
      </c>
      <c r="E121" s="40">
        <v>8.76</v>
      </c>
      <c r="F121" s="53">
        <f t="shared" si="2"/>
        <v>876</v>
      </c>
      <c r="H121" s="67" t="str">
        <f t="shared" si="3"/>
        <v>5.24 CHUMBAMENTO LINEAR EM ALVENARIA PARA RAMAIS/DISTRIBUIÇÃO COM DIÂMETROS MENORES OU IGUAIS A 40 MM.</v>
      </c>
      <c r="I121" s="1"/>
    </row>
    <row r="122" spans="1:9" s="26" customFormat="1" ht="14.4" x14ac:dyDescent="0.3">
      <c r="A122" s="66" t="s">
        <v>239</v>
      </c>
      <c r="B122" s="151" t="s">
        <v>240</v>
      </c>
      <c r="C122" s="152"/>
      <c r="D122" s="152"/>
      <c r="E122" s="152"/>
      <c r="F122" s="153"/>
      <c r="H122" s="67"/>
      <c r="I122" s="1"/>
    </row>
    <row r="123" spans="1:9" s="26" customFormat="1" ht="14.4" x14ac:dyDescent="0.3">
      <c r="A123" s="66" t="s">
        <v>241</v>
      </c>
      <c r="B123" s="151" t="s">
        <v>172</v>
      </c>
      <c r="C123" s="152"/>
      <c r="D123" s="152"/>
      <c r="E123" s="152"/>
      <c r="F123" s="153"/>
      <c r="H123" s="67"/>
      <c r="I123" s="1"/>
    </row>
    <row r="124" spans="1:9" ht="14.4" x14ac:dyDescent="0.3">
      <c r="A124" s="52" t="s">
        <v>242</v>
      </c>
      <c r="B124" s="38" t="s">
        <v>243</v>
      </c>
      <c r="C124" s="37" t="s">
        <v>9</v>
      </c>
      <c r="D124" s="39">
        <v>1000</v>
      </c>
      <c r="E124" s="40">
        <v>4.46</v>
      </c>
      <c r="F124" s="53">
        <f t="shared" si="2"/>
        <v>4460</v>
      </c>
      <c r="H124" s="67" t="str">
        <f t="shared" si="3"/>
        <v>6.1.1 IMUNIZACAO DE MADEIRAMENTO PARA COBERTURA UTILIZANDO CUPINICIDA INCOLOR</v>
      </c>
      <c r="I124" s="1"/>
    </row>
    <row r="125" spans="1:9" ht="27.6" x14ac:dyDescent="0.3">
      <c r="A125" s="52" t="s">
        <v>244</v>
      </c>
      <c r="B125" s="38" t="s">
        <v>245</v>
      </c>
      <c r="C125" s="37" t="s">
        <v>9</v>
      </c>
      <c r="D125" s="39">
        <v>300</v>
      </c>
      <c r="E125" s="40">
        <v>1.36</v>
      </c>
      <c r="F125" s="53">
        <f t="shared" si="2"/>
        <v>408</v>
      </c>
      <c r="H125" s="67" t="str">
        <f t="shared" si="3"/>
        <v>6.1.2 RECOLOCACAO DE RIPAS EM MADEIRAMENTO DE TELHADO, CONSIDERANDO REAPROVEITAMENTO DE MATERIAL</v>
      </c>
      <c r="I125" s="1"/>
    </row>
    <row r="126" spans="1:9" ht="27.6" x14ac:dyDescent="0.3">
      <c r="A126" s="52" t="s">
        <v>246</v>
      </c>
      <c r="B126" s="38" t="s">
        <v>247</v>
      </c>
      <c r="C126" s="37" t="s">
        <v>9</v>
      </c>
      <c r="D126" s="39">
        <v>300</v>
      </c>
      <c r="E126" s="40">
        <v>4.29</v>
      </c>
      <c r="F126" s="53">
        <f t="shared" si="2"/>
        <v>1287</v>
      </c>
      <c r="H126" s="67" t="str">
        <f t="shared" si="3"/>
        <v>6.1.3 RECOLOCACAO DE MADEIRAMENTO DO TELHADO - CAIBROS, CONSIDERANDO REAPROVEITAMENTO DE MATERIAL</v>
      </c>
      <c r="I126" s="1"/>
    </row>
    <row r="127" spans="1:9" ht="27.6" x14ac:dyDescent="0.3">
      <c r="A127" s="52" t="s">
        <v>248</v>
      </c>
      <c r="B127" s="38" t="s">
        <v>1137</v>
      </c>
      <c r="C127" s="37" t="s">
        <v>109</v>
      </c>
      <c r="D127" s="39">
        <v>10</v>
      </c>
      <c r="E127" s="40">
        <v>690.8</v>
      </c>
      <c r="F127" s="53">
        <f t="shared" si="2"/>
        <v>6908</v>
      </c>
      <c r="H127" s="67" t="str">
        <f t="shared" si="3"/>
        <v>6.1.4 FABRICAÇÃO E INSTALAÇÃO DE TESOURA INTEIRA EM MADEIRA NÃO APARELHADA, VÃO DE 6 M, PARA TELHA CERÂMICA OU DE CONCRETO, INCLUSO IÇAMENTO.</v>
      </c>
      <c r="I127" s="1"/>
    </row>
    <row r="128" spans="1:9" ht="27.6" x14ac:dyDescent="0.3">
      <c r="A128" s="52" t="s">
        <v>249</v>
      </c>
      <c r="B128" s="38" t="s">
        <v>1138</v>
      </c>
      <c r="C128" s="37" t="s">
        <v>109</v>
      </c>
      <c r="D128" s="39">
        <v>10</v>
      </c>
      <c r="E128" s="40">
        <v>1029.5</v>
      </c>
      <c r="F128" s="53">
        <f t="shared" si="2"/>
        <v>10295</v>
      </c>
      <c r="H128" s="67" t="str">
        <f t="shared" si="3"/>
        <v>6.1.5 FABRICAÇÃO E INSTALAÇÃO DE TESOURA INTEIRA EM MADEIRA NÃO APARELHADA, VÃO DE 8 M, PARA TELHA CERÂMICA OU DE CONCRETO, INCLUSO IÇAMENTO.</v>
      </c>
      <c r="I128" s="1"/>
    </row>
    <row r="129" spans="1:9" ht="27.6" x14ac:dyDescent="0.3">
      <c r="A129" s="52" t="s">
        <v>250</v>
      </c>
      <c r="B129" s="38" t="s">
        <v>1139</v>
      </c>
      <c r="C129" s="37" t="s">
        <v>109</v>
      </c>
      <c r="D129" s="39">
        <v>10</v>
      </c>
      <c r="E129" s="40">
        <v>1126.58</v>
      </c>
      <c r="F129" s="53">
        <f t="shared" si="2"/>
        <v>11265.8</v>
      </c>
      <c r="H129" s="67" t="str">
        <f t="shared" si="3"/>
        <v>6.1.6 FABRICAÇÃO E INSTALAÇÃO DE TESOURA INTEIRA EM MADEIRA NÃO APARELHADA, VÃO DE 10 M, PARA TELHA CERÂMICA OU DE CONCRETO, INCLUSO IÇAMENTO.</v>
      </c>
      <c r="I129" s="1"/>
    </row>
    <row r="130" spans="1:9" ht="27.6" x14ac:dyDescent="0.3">
      <c r="A130" s="52" t="s">
        <v>251</v>
      </c>
      <c r="B130" s="38" t="s">
        <v>1140</v>
      </c>
      <c r="C130" s="37" t="s">
        <v>109</v>
      </c>
      <c r="D130" s="39">
        <v>10</v>
      </c>
      <c r="E130" s="40">
        <v>1330.38</v>
      </c>
      <c r="F130" s="53">
        <f t="shared" si="2"/>
        <v>13303.8</v>
      </c>
      <c r="H130" s="67" t="str">
        <f t="shared" si="3"/>
        <v>6.1.7 FABRICAÇÃO E INSTALAÇÃO DE TESOURA INTEIRA EM MADEIRA NÃO APARELHADA, VÃO DE 12 M, PARA TELHA CERÂMICA OU DE CONCRETO, INCLUSO IÇAMENTO.</v>
      </c>
      <c r="I130" s="1"/>
    </row>
    <row r="131" spans="1:9" ht="41.4" x14ac:dyDescent="0.3">
      <c r="A131" s="52" t="s">
        <v>252</v>
      </c>
      <c r="B131" s="38" t="s">
        <v>1141</v>
      </c>
      <c r="C131" s="37" t="s">
        <v>109</v>
      </c>
      <c r="D131" s="39">
        <v>10</v>
      </c>
      <c r="E131" s="40">
        <v>670.46</v>
      </c>
      <c r="F131" s="53">
        <f t="shared" si="2"/>
        <v>6704.6</v>
      </c>
      <c r="H131" s="67" t="str">
        <f t="shared" si="3"/>
        <v>6.1.8 FABRICAÇÃO E INSTALAÇÃO DE TESOURA INTEIRA EM MADEIRA NÃO APARELHADA, VÃO DE 6 M, PARA TELHA ONDULADA DE FIBROCIMENTO, METÁLICA, PLÁSTICA OU TERMOACÚSTICA, INCLUSO IÇAMENTO.</v>
      </c>
      <c r="I131" s="1"/>
    </row>
    <row r="132" spans="1:9" ht="41.4" x14ac:dyDescent="0.3">
      <c r="A132" s="52" t="s">
        <v>253</v>
      </c>
      <c r="B132" s="38" t="s">
        <v>1142</v>
      </c>
      <c r="C132" s="37" t="s">
        <v>109</v>
      </c>
      <c r="D132" s="39">
        <v>10</v>
      </c>
      <c r="E132" s="40">
        <v>984.63</v>
      </c>
      <c r="F132" s="53">
        <f t="shared" si="2"/>
        <v>9846.2999999999993</v>
      </c>
      <c r="H132" s="67" t="str">
        <f t="shared" ref="H132:H195" si="4">CONCATENATE(A132&amp;" "&amp;B132)</f>
        <v>6.1.9 FABRICAÇÃO E INSTALAÇÃO DE TESOURA INTEIRA EM MADEIRA NÃO APARELHADA, VÃO DE 8 M, PARA TELHA ONDULADA DE FIBROCIMENTO, METÁLICA, PLÁSTICA OU TERMOACÚSTICA, INCLUSO IÇAMENTO.</v>
      </c>
      <c r="I132" s="1"/>
    </row>
    <row r="133" spans="1:9" ht="41.4" x14ac:dyDescent="0.3">
      <c r="A133" s="52" t="s">
        <v>254</v>
      </c>
      <c r="B133" s="38" t="s">
        <v>1143</v>
      </c>
      <c r="C133" s="37" t="s">
        <v>109</v>
      </c>
      <c r="D133" s="39">
        <v>10</v>
      </c>
      <c r="E133" s="40">
        <v>1115.68</v>
      </c>
      <c r="F133" s="53">
        <f t="shared" si="2"/>
        <v>11156.8</v>
      </c>
      <c r="H133" s="67" t="str">
        <f t="shared" si="4"/>
        <v>6.1.10 FABRICAÇÃO E INSTALAÇÃO DE TESOURA INTEIRA EM MADEIRA NÃO APARELHADA, VÃO DE 10 M, PARA TELHA ONDULADA DE FIBROCIMENTO, METÁLICA, PLÁSTICA OU TERMOACÚSTICA, INCLUSO IÇAMENTO.</v>
      </c>
      <c r="I133" s="1"/>
    </row>
    <row r="134" spans="1:9" ht="41.4" x14ac:dyDescent="0.3">
      <c r="A134" s="52" t="s">
        <v>255</v>
      </c>
      <c r="B134" s="38" t="s">
        <v>1144</v>
      </c>
      <c r="C134" s="37" t="s">
        <v>109</v>
      </c>
      <c r="D134" s="39">
        <v>10</v>
      </c>
      <c r="E134" s="40">
        <v>1302.21</v>
      </c>
      <c r="F134" s="53">
        <f t="shared" si="2"/>
        <v>13022.1</v>
      </c>
      <c r="H134" s="67" t="str">
        <f t="shared" si="4"/>
        <v>6.1.11 FABRICAÇÃO E INSTALAÇÃO DE TESOURA INTEIRA EM MADEIRA NÃO APARELHADA, VÃO DE 12 M, PARA TELHA ONDULADA DE FIBROCIMENTO, METÁLICA, PLÁSTICA OU TERMOACÚSTICA, INCLUSO IÇAMENTO.</v>
      </c>
      <c r="I134" s="1"/>
    </row>
    <row r="135" spans="1:9" ht="27.6" x14ac:dyDescent="0.3">
      <c r="A135" s="52" t="s">
        <v>256</v>
      </c>
      <c r="B135" s="38" t="s">
        <v>1145</v>
      </c>
      <c r="C135" s="37" t="s">
        <v>9</v>
      </c>
      <c r="D135" s="39">
        <v>1200</v>
      </c>
      <c r="E135" s="40">
        <v>35.32</v>
      </c>
      <c r="F135" s="53">
        <f t="shared" si="2"/>
        <v>42384</v>
      </c>
      <c r="H135" s="67" t="str">
        <f t="shared" si="4"/>
        <v>6.1.12 TRAMA DE MADEIRA COMPOSTA POR RIPAS, CAIBROS E TERÇAS PARA TELHADOS DE ATÉ 2 ÁGUAS PARA TELHA DE ENCAIXE DE CERÂMICA OU DE CONCRETO, INCLUSO TRANSPORTE VERTICAL.</v>
      </c>
      <c r="I135" s="1"/>
    </row>
    <row r="136" spans="1:9" ht="27.6" x14ac:dyDescent="0.3">
      <c r="A136" s="52" t="s">
        <v>257</v>
      </c>
      <c r="B136" s="38" t="s">
        <v>1146</v>
      </c>
      <c r="C136" s="37" t="s">
        <v>9</v>
      </c>
      <c r="D136" s="39">
        <v>1200</v>
      </c>
      <c r="E136" s="40">
        <v>42.95</v>
      </c>
      <c r="F136" s="53">
        <f t="shared" si="2"/>
        <v>51540</v>
      </c>
      <c r="H136" s="67" t="str">
        <f t="shared" si="4"/>
        <v>6.1.13 TRAMA DE MADEIRA COMPOSTA POR RIPAS, CAIBROS E TERÇAS PARA TELHADOS DE MAIS QUE 2 ÁGUAS PARA TELHA DE ENCAIXE DE CERÂMICA OU DE CONCRETO, INCLUSO TRANSPORTE VERTICAL.</v>
      </c>
      <c r="I136" s="1"/>
    </row>
    <row r="137" spans="1:9" ht="41.4" x14ac:dyDescent="0.3">
      <c r="A137" s="52" t="s">
        <v>258</v>
      </c>
      <c r="B137" s="38" t="s">
        <v>1147</v>
      </c>
      <c r="C137" s="37" t="s">
        <v>9</v>
      </c>
      <c r="D137" s="39">
        <v>1200</v>
      </c>
      <c r="E137" s="40">
        <v>10.210000000000001</v>
      </c>
      <c r="F137" s="53">
        <f t="shared" ref="F137:F168" si="5">TRUNC(D137*E137,2)</f>
        <v>12252</v>
      </c>
      <c r="H137" s="67" t="str">
        <f t="shared" si="4"/>
        <v>6.1.14 TRAMA DE MADEIRA COMPOSTA POR TERÇAS PARA TELHADOS DE ATÉ 2 ÁGUAS PARA TELHA ONDULADA DE FIBROCIMENTO, METÁLICA, PLÁSTICA OU TERMOACÚSTICA, INCLUSO TRANSPORTE VERTICAL.</v>
      </c>
      <c r="I137" s="1"/>
    </row>
    <row r="138" spans="1:9" ht="41.4" x14ac:dyDescent="0.3">
      <c r="A138" s="52" t="s">
        <v>259</v>
      </c>
      <c r="B138" s="38" t="s">
        <v>1148</v>
      </c>
      <c r="C138" s="37" t="s">
        <v>9</v>
      </c>
      <c r="D138" s="39">
        <v>1200</v>
      </c>
      <c r="E138" s="40">
        <v>16.87</v>
      </c>
      <c r="F138" s="53">
        <f t="shared" si="5"/>
        <v>20244</v>
      </c>
      <c r="H138" s="67" t="str">
        <f t="shared" si="4"/>
        <v>6.1.15 FABRICAÇÃO E INSTALAÇÃO DE ESTRUTURA PONTALETADA DE MADEIRA NÃO APARELHADA PARA TELHADOS COM ATÉ 2 ÁGUAS E PARA TELHA CERÂMICA OU DE CONCRETO, INCLUSO TRANSPORTE VERTICAL.</v>
      </c>
      <c r="I138" s="1"/>
    </row>
    <row r="139" spans="1:9" ht="41.4" x14ac:dyDescent="0.3">
      <c r="A139" s="52" t="s">
        <v>261</v>
      </c>
      <c r="B139" s="38" t="s">
        <v>1149</v>
      </c>
      <c r="C139" s="37" t="s">
        <v>9</v>
      </c>
      <c r="D139" s="39">
        <v>1200</v>
      </c>
      <c r="E139" s="40">
        <v>11.13</v>
      </c>
      <c r="F139" s="53">
        <f t="shared" si="5"/>
        <v>13356</v>
      </c>
      <c r="H139" s="67" t="str">
        <f t="shared" si="4"/>
        <v>6.1.16 FABRICAÇÃO E INSTALAÇÃO DE ESTRUTURA PONTALETADA DE MADEIRA NÃO APARELHADA PARA TELHADOS COM ATÉ 2 ÁGUAS E PARA TELHA ONDULADA DE FIBROCIMENTO, METÁLICA, PLÁSTICA OU TERMOACÚSTICA, INCLUSO TRANSPORTE VERTICAL.</v>
      </c>
      <c r="I139" s="1"/>
    </row>
    <row r="140" spans="1:9" ht="14.4" x14ac:dyDescent="0.3">
      <c r="A140" s="52" t="s">
        <v>262</v>
      </c>
      <c r="B140" s="38" t="s">
        <v>1150</v>
      </c>
      <c r="C140" s="37" t="s">
        <v>9</v>
      </c>
      <c r="D140" s="39">
        <v>500</v>
      </c>
      <c r="E140" s="40">
        <v>6.13</v>
      </c>
      <c r="F140" s="53">
        <f t="shared" si="5"/>
        <v>3065</v>
      </c>
      <c r="H140" s="67" t="str">
        <f t="shared" si="4"/>
        <v>6.1.17 TRAMA DE MADEIRA COMPOSTA POR CAIBROS PARA TELHADOS DE ATÉ 2 ÁGUAS.</v>
      </c>
      <c r="I140" s="1"/>
    </row>
    <row r="141" spans="1:9" ht="14.4" x14ac:dyDescent="0.3">
      <c r="A141" s="52" t="s">
        <v>263</v>
      </c>
      <c r="B141" s="38" t="s">
        <v>264</v>
      </c>
      <c r="C141" s="37" t="s">
        <v>9</v>
      </c>
      <c r="D141" s="39">
        <v>500</v>
      </c>
      <c r="E141" s="40">
        <v>11</v>
      </c>
      <c r="F141" s="53">
        <f t="shared" si="5"/>
        <v>5500</v>
      </c>
      <c r="H141" s="67" t="str">
        <f t="shared" si="4"/>
        <v>6.1.18 RIPAMENTO PARA TELHA ONDULADA DE FIBROCIMENTO</v>
      </c>
      <c r="I141" s="1"/>
    </row>
    <row r="142" spans="1:9" ht="14.4" x14ac:dyDescent="0.3">
      <c r="A142" s="52" t="s">
        <v>265</v>
      </c>
      <c r="B142" s="38" t="s">
        <v>266</v>
      </c>
      <c r="C142" s="37" t="s">
        <v>9</v>
      </c>
      <c r="D142" s="39">
        <v>500</v>
      </c>
      <c r="E142" s="40">
        <v>15.35</v>
      </c>
      <c r="F142" s="53">
        <f t="shared" si="5"/>
        <v>7675</v>
      </c>
      <c r="H142" s="67" t="str">
        <f t="shared" si="4"/>
        <v>6.1.19 RIPAMENTO PARA SUBCOBERTURA (MANTA)</v>
      </c>
      <c r="I142" s="1"/>
    </row>
    <row r="143" spans="1:9" ht="27.6" x14ac:dyDescent="0.3">
      <c r="A143" s="52" t="s">
        <v>267</v>
      </c>
      <c r="B143" s="38" t="s">
        <v>268</v>
      </c>
      <c r="C143" s="37" t="s">
        <v>9</v>
      </c>
      <c r="D143" s="39">
        <v>100</v>
      </c>
      <c r="E143" s="40">
        <v>230.72</v>
      </c>
      <c r="F143" s="53">
        <f t="shared" si="5"/>
        <v>23072</v>
      </c>
      <c r="H143" s="67" t="str">
        <f t="shared" si="4"/>
        <v>6.1.20 ESTRUTURA PARA COBERTURA EM ARCO, EM ALUMINIO ANODIZADO, VAO DE 20M, ESPACAMENTO DE 5M ATE 6,5M</v>
      </c>
      <c r="I143" s="1"/>
    </row>
    <row r="144" spans="1:9" ht="27.6" x14ac:dyDescent="0.3">
      <c r="A144" s="52" t="s">
        <v>269</v>
      </c>
      <c r="B144" s="38" t="s">
        <v>270</v>
      </c>
      <c r="C144" s="37" t="s">
        <v>9</v>
      </c>
      <c r="D144" s="39">
        <v>100</v>
      </c>
      <c r="E144" s="40">
        <v>244.06</v>
      </c>
      <c r="F144" s="53">
        <f t="shared" si="5"/>
        <v>24406</v>
      </c>
      <c r="H144" s="67" t="str">
        <f t="shared" si="4"/>
        <v>6.1.21 ESTRUTURA PARA COBERTURA EM ARCO, EM ALUMINIO ANODIZADO, VAO DE 30M, ESPACAMENTO DE 5M ATE 6,5M</v>
      </c>
      <c r="I144" s="1"/>
    </row>
    <row r="145" spans="1:9" ht="27.6" x14ac:dyDescent="0.3">
      <c r="A145" s="52" t="s">
        <v>271</v>
      </c>
      <c r="B145" s="38" t="s">
        <v>272</v>
      </c>
      <c r="C145" s="37" t="s">
        <v>9</v>
      </c>
      <c r="D145" s="39">
        <v>100</v>
      </c>
      <c r="E145" s="40">
        <v>256.33999999999997</v>
      </c>
      <c r="F145" s="53">
        <f t="shared" si="5"/>
        <v>25634</v>
      </c>
      <c r="H145" s="67" t="str">
        <f t="shared" si="4"/>
        <v>6.1.22 ESTRUTURA PARA COBERTURA EM ARCO, EM ALUMINIO ANODIZADO, VAO DE 40M, ESPACAMENTO DE 5M ATE 6,5M</v>
      </c>
      <c r="I145" s="1"/>
    </row>
    <row r="146" spans="1:9" ht="14.4" x14ac:dyDescent="0.3">
      <c r="A146" s="52" t="s">
        <v>273</v>
      </c>
      <c r="B146" s="38" t="s">
        <v>274</v>
      </c>
      <c r="C146" s="37" t="s">
        <v>9</v>
      </c>
      <c r="D146" s="39">
        <v>500</v>
      </c>
      <c r="E146" s="40">
        <v>102.55</v>
      </c>
      <c r="F146" s="53">
        <f t="shared" si="5"/>
        <v>51275</v>
      </c>
      <c r="H146" s="67" t="str">
        <f t="shared" si="4"/>
        <v>6.1.23 ESTRUTURA METÁLICA P/ COBERTURA - 2 ÁGUAS - VÃO 20M</v>
      </c>
      <c r="I146" s="1"/>
    </row>
    <row r="147" spans="1:9" ht="14.4" x14ac:dyDescent="0.3">
      <c r="A147" s="52" t="s">
        <v>275</v>
      </c>
      <c r="B147" s="38" t="s">
        <v>276</v>
      </c>
      <c r="C147" s="37" t="s">
        <v>9</v>
      </c>
      <c r="D147" s="39">
        <v>50</v>
      </c>
      <c r="E147" s="40">
        <v>106.88</v>
      </c>
      <c r="F147" s="53">
        <f t="shared" si="5"/>
        <v>5344</v>
      </c>
      <c r="H147" s="67" t="str">
        <f t="shared" si="4"/>
        <v>6.1.24 ESTRUTURA METÁLICA P/ COBERTURA - 2 ÁGUAS - VÃO 30M</v>
      </c>
      <c r="I147" s="1"/>
    </row>
    <row r="148" spans="1:9" ht="14.4" x14ac:dyDescent="0.3">
      <c r="A148" s="52" t="s">
        <v>277</v>
      </c>
      <c r="B148" s="38" t="s">
        <v>278</v>
      </c>
      <c r="C148" s="37" t="s">
        <v>9</v>
      </c>
      <c r="D148" s="39">
        <v>50</v>
      </c>
      <c r="E148" s="40">
        <v>110.86</v>
      </c>
      <c r="F148" s="53">
        <f t="shared" si="5"/>
        <v>5543</v>
      </c>
      <c r="H148" s="67" t="str">
        <f t="shared" si="4"/>
        <v>6.1.25 ESTRUTURA METÁLICA P/ COBERTURA - 2 ÁGUAS - VÃO 40M</v>
      </c>
      <c r="I148" s="1"/>
    </row>
    <row r="149" spans="1:9" ht="55.2" x14ac:dyDescent="0.3">
      <c r="A149" s="52" t="s">
        <v>279</v>
      </c>
      <c r="B149" s="38" t="s">
        <v>280</v>
      </c>
      <c r="C149" s="37" t="s">
        <v>9</v>
      </c>
      <c r="D149" s="39">
        <v>500</v>
      </c>
      <c r="E149" s="40">
        <v>46.8</v>
      </c>
      <c r="F149" s="53">
        <f t="shared" si="5"/>
        <v>23400</v>
      </c>
      <c r="H149" s="67" t="str">
        <f t="shared" si="4"/>
        <v>6.1.26 ESTRUTURA METALICA EM TESOURAS OU TRELICAS, VAO LIVRE DE 12M, FORNECIMENTO E MONTAGEM, NAO SENDO CONSIDERADOS OS FECHAMENTOS METALICOS, AS COLUNAS, OS SERVICOS GERAIS EM ALVENARIA E CONCRETO, AS TELHAS DE COBERTURA E A PINTURA DE ACABAMENTO</v>
      </c>
      <c r="I149" s="1"/>
    </row>
    <row r="150" spans="1:9" ht="55.2" x14ac:dyDescent="0.3">
      <c r="A150" s="54" t="s">
        <v>281</v>
      </c>
      <c r="B150" s="38" t="s">
        <v>282</v>
      </c>
      <c r="C150" s="41" t="s">
        <v>9</v>
      </c>
      <c r="D150" s="43">
        <v>100</v>
      </c>
      <c r="E150" s="40">
        <v>56.12</v>
      </c>
      <c r="F150" s="53">
        <f t="shared" si="5"/>
        <v>5612</v>
      </c>
      <c r="H150" s="67" t="str">
        <f t="shared" si="4"/>
        <v>6.1.27 ESTRUTURA METALICA EM TESOURAS OU TRELICAS, VAO LIVRE DE 20M, FORNECIMENTO E MONTAGEM, NAO SENDO CONSIDERADOS OS FECHAMENTOS METALICOS, AS COLUNAS, OS SERVICOS GERAIS EM ALVENARIA E CONCRETO, AS TELHAS DE COBERTURA E A PINTURA DE ACABAMENTO</v>
      </c>
      <c r="I150" s="1"/>
    </row>
    <row r="151" spans="1:9" ht="55.2" x14ac:dyDescent="0.3">
      <c r="A151" s="54" t="s">
        <v>283</v>
      </c>
      <c r="B151" s="38" t="s">
        <v>284</v>
      </c>
      <c r="C151" s="41" t="s">
        <v>9</v>
      </c>
      <c r="D151" s="43">
        <v>100</v>
      </c>
      <c r="E151" s="40">
        <v>70.64</v>
      </c>
      <c r="F151" s="53">
        <f t="shared" si="5"/>
        <v>7064</v>
      </c>
      <c r="H151" s="67" t="str">
        <f t="shared" si="4"/>
        <v>6.1.28 ESTRUTURA METALICA EM TESOURAS OU TRELICAS, VAO LIVRE DE 30M, FORNECIMENTO E MONTAGEM, NAO SENDO CONSIDERADOS OS FECHAMENTOS METALICOS, AS COLUNAS, OS SERVICOS GERAIS EM ALVENARIA E CONCRETO, AS TELHAS DE COBERTURA E A PINTURA DE ACABAMENTO</v>
      </c>
      <c r="I151" s="1"/>
    </row>
    <row r="152" spans="1:9" ht="27.6" x14ac:dyDescent="0.3">
      <c r="A152" s="54" t="s">
        <v>285</v>
      </c>
      <c r="B152" s="38" t="s">
        <v>1151</v>
      </c>
      <c r="C152" s="41" t="s">
        <v>9</v>
      </c>
      <c r="D152" s="43">
        <v>200</v>
      </c>
      <c r="E152" s="40">
        <v>19.38</v>
      </c>
      <c r="F152" s="53">
        <f t="shared" si="5"/>
        <v>3876</v>
      </c>
      <c r="H152" s="67" t="str">
        <f t="shared" si="4"/>
        <v>6.1.29 TRAMA DE AÇO COMPOSTA POR TERÇAS PARA TELHADOS DE ATÉ 2 ÁGUAS PARA TELHA ONDULADA DE FIBROCIMENTO, METÁLICA, PLÁSTICA OU TERMOACÚSTICA, INCLUSO TRANSPORTE VERTICAL.</v>
      </c>
      <c r="I152" s="1"/>
    </row>
    <row r="153" spans="1:9" ht="14.4" x14ac:dyDescent="0.3">
      <c r="A153" s="52" t="s">
        <v>286</v>
      </c>
      <c r="B153" s="38" t="s">
        <v>1152</v>
      </c>
      <c r="C153" s="37" t="s">
        <v>109</v>
      </c>
      <c r="D153" s="39">
        <v>50</v>
      </c>
      <c r="E153" s="40">
        <v>134.30000000000001</v>
      </c>
      <c r="F153" s="53">
        <f t="shared" si="5"/>
        <v>6715</v>
      </c>
      <c r="H153" s="67" t="str">
        <f t="shared" si="4"/>
        <v xml:space="preserve">6.1.30 MÃO FRANCESA EM MAD. DE LEI </v>
      </c>
      <c r="I153" s="1"/>
    </row>
    <row r="154" spans="1:9" s="26" customFormat="1" ht="14.4" x14ac:dyDescent="0.3">
      <c r="A154" s="66" t="s">
        <v>287</v>
      </c>
      <c r="B154" s="151" t="s">
        <v>288</v>
      </c>
      <c r="C154" s="152"/>
      <c r="D154" s="152"/>
      <c r="E154" s="152"/>
      <c r="F154" s="153"/>
      <c r="H154" s="67"/>
      <c r="I154" s="1"/>
    </row>
    <row r="155" spans="1:9" ht="14.4" x14ac:dyDescent="0.3">
      <c r="A155" s="52" t="s">
        <v>289</v>
      </c>
      <c r="B155" s="38" t="s">
        <v>290</v>
      </c>
      <c r="C155" s="37" t="s">
        <v>9</v>
      </c>
      <c r="D155" s="39">
        <v>500</v>
      </c>
      <c r="E155" s="40">
        <v>9.2799999999999994</v>
      </c>
      <c r="F155" s="53">
        <f t="shared" si="5"/>
        <v>4640</v>
      </c>
      <c r="H155" s="67" t="str">
        <f t="shared" si="4"/>
        <v>6.2.1 RECOLOCACAO DE TELHAS CERAMICAS, CONSIDERANDO REAPROVEITAMENTO DE MATERIAL</v>
      </c>
      <c r="I155" s="1"/>
    </row>
    <row r="156" spans="1:9" ht="14.4" x14ac:dyDescent="0.3">
      <c r="A156" s="52" t="s">
        <v>291</v>
      </c>
      <c r="B156" s="38" t="s">
        <v>292</v>
      </c>
      <c r="C156" s="37" t="s">
        <v>9</v>
      </c>
      <c r="D156" s="39">
        <v>500</v>
      </c>
      <c r="E156" s="40">
        <v>7.88</v>
      </c>
      <c r="F156" s="53">
        <f t="shared" si="5"/>
        <v>3940</v>
      </c>
      <c r="H156" s="67" t="str">
        <f t="shared" si="4"/>
        <v>6.2.2 RECOLOCAÇÃO DE TELHAS ONDULADAS DE FIBROCIMENTO, INCLUSO VEDAÇÃO</v>
      </c>
      <c r="I156" s="1"/>
    </row>
    <row r="157" spans="1:9" ht="14.4" x14ac:dyDescent="0.3">
      <c r="A157" s="52" t="s">
        <v>293</v>
      </c>
      <c r="B157" s="38" t="s">
        <v>294</v>
      </c>
      <c r="C157" s="37" t="s">
        <v>9</v>
      </c>
      <c r="D157" s="39">
        <v>500</v>
      </c>
      <c r="E157" s="40">
        <v>5.59</v>
      </c>
      <c r="F157" s="53">
        <f t="shared" si="5"/>
        <v>2795</v>
      </c>
      <c r="H157" s="67" t="str">
        <f t="shared" si="4"/>
        <v>6.2.3 RECOLOCAÇÃO DE TELHAS METÁLICAS, INCLUSO VEDAÇÃO</v>
      </c>
      <c r="I157" s="1"/>
    </row>
    <row r="158" spans="1:9" ht="14.4" x14ac:dyDescent="0.3">
      <c r="A158" s="52" t="s">
        <v>295</v>
      </c>
      <c r="B158" s="38" t="s">
        <v>1153</v>
      </c>
      <c r="C158" s="37" t="s">
        <v>35</v>
      </c>
      <c r="D158" s="39">
        <v>200</v>
      </c>
      <c r="E158" s="40">
        <v>16.37</v>
      </c>
      <c r="F158" s="53">
        <f t="shared" si="5"/>
        <v>3274</v>
      </c>
      <c r="H158" s="67" t="str">
        <f t="shared" si="4"/>
        <v>6.2.4 EMBOÇAMENTO COM ARGAMASSA TRAÇO 1:2:9 (CIMENTO, CAL E AREIA).</v>
      </c>
      <c r="I158" s="1"/>
    </row>
    <row r="159" spans="1:9" ht="27.6" x14ac:dyDescent="0.3">
      <c r="A159" s="52" t="s">
        <v>296</v>
      </c>
      <c r="B159" s="38" t="s">
        <v>1154</v>
      </c>
      <c r="C159" s="37" t="s">
        <v>9</v>
      </c>
      <c r="D159" s="39">
        <v>500</v>
      </c>
      <c r="E159" s="40">
        <v>12.63</v>
      </c>
      <c r="F159" s="53">
        <f t="shared" si="5"/>
        <v>6315</v>
      </c>
      <c r="H159" s="67" t="str">
        <f t="shared" si="4"/>
        <v>6.2.5 TELHAMENTO COM TELHA CERÂMICA DE ENCAIXE, COM ATÉ 2 ÁGUAS, INCLUSO TRANSPORTE VERTICAL.</v>
      </c>
      <c r="I159" s="1"/>
    </row>
    <row r="160" spans="1:9" ht="27.6" x14ac:dyDescent="0.3">
      <c r="A160" s="52" t="s">
        <v>297</v>
      </c>
      <c r="B160" s="38" t="s">
        <v>1155</v>
      </c>
      <c r="C160" s="37" t="s">
        <v>9</v>
      </c>
      <c r="D160" s="39">
        <v>500</v>
      </c>
      <c r="E160" s="40">
        <v>14.21</v>
      </c>
      <c r="F160" s="53">
        <f t="shared" si="5"/>
        <v>7105</v>
      </c>
      <c r="H160" s="67" t="str">
        <f t="shared" si="4"/>
        <v>6.2.6 TELHAMENTO COM TELHA CERÂMICA DE ENCAIXE, COM MAIS DE 2 ÁGUAS, INCLUSO TRANSPORTE VERTICAL.</v>
      </c>
      <c r="I160" s="1"/>
    </row>
    <row r="161" spans="1:9" ht="41.4" x14ac:dyDescent="0.3">
      <c r="A161" s="52" t="s">
        <v>298</v>
      </c>
      <c r="B161" s="38" t="s">
        <v>1156</v>
      </c>
      <c r="C161" s="37" t="s">
        <v>9</v>
      </c>
      <c r="D161" s="39">
        <v>500</v>
      </c>
      <c r="E161" s="40">
        <v>33.93</v>
      </c>
      <c r="F161" s="53">
        <f t="shared" si="5"/>
        <v>16965</v>
      </c>
      <c r="H161" s="67" t="str">
        <f t="shared" si="4"/>
        <v>6.2.7 TELHAMENTO COM TELHA ONDULADA DE FIBROCIMENTO E = 6 MM, COM RECOBRIMENTO LATERAL DE 1 1/4 DE ONDA PARA TELHADO COM INCLINAÇÃO MÁXIMA DE 10°, COM ATÉ 2 ÁGUAS, INCLUSO IÇAMENTO.</v>
      </c>
      <c r="I161" s="1"/>
    </row>
    <row r="162" spans="1:9" ht="14.4" x14ac:dyDescent="0.3">
      <c r="A162" s="52" t="s">
        <v>299</v>
      </c>
      <c r="B162" s="38" t="s">
        <v>1157</v>
      </c>
      <c r="C162" s="37" t="s">
        <v>9</v>
      </c>
      <c r="D162" s="39">
        <v>300</v>
      </c>
      <c r="E162" s="40">
        <v>24.92</v>
      </c>
      <c r="F162" s="53">
        <f t="shared" si="5"/>
        <v>7476</v>
      </c>
      <c r="H162" s="67" t="str">
        <f t="shared" si="4"/>
        <v>6.2.8 TELHAMENTO COM TELHA DE AÇO/ALUMÍNIO E = 0,5 MM, COM ATÉ 2 ÁGUAS, INCLUSO IÇAMENTO.</v>
      </c>
      <c r="I162" s="1"/>
    </row>
    <row r="163" spans="1:9" ht="27.6" x14ac:dyDescent="0.3">
      <c r="A163" s="52" t="s">
        <v>300</v>
      </c>
      <c r="B163" s="38" t="s">
        <v>1158</v>
      </c>
      <c r="C163" s="37" t="s">
        <v>9</v>
      </c>
      <c r="D163" s="39">
        <v>100</v>
      </c>
      <c r="E163" s="40">
        <v>65.92</v>
      </c>
      <c r="F163" s="53">
        <f t="shared" si="5"/>
        <v>6592</v>
      </c>
      <c r="H163" s="67" t="str">
        <f t="shared" si="4"/>
        <v>6.2.9 TELHAMENTO COM TELHA METÁLICA TERMOACÚSTICA E = 30 MM, COM ATÉ 2 ÁGUAS , INCLUSO IÇAMENTO.</v>
      </c>
      <c r="I163" s="1"/>
    </row>
    <row r="164" spans="1:9" ht="14.4" x14ac:dyDescent="0.3">
      <c r="A164" s="52" t="s">
        <v>301</v>
      </c>
      <c r="B164" s="38" t="s">
        <v>302</v>
      </c>
      <c r="C164" s="37" t="s">
        <v>9</v>
      </c>
      <c r="D164" s="39">
        <v>50</v>
      </c>
      <c r="E164" s="40">
        <v>45.47</v>
      </c>
      <c r="F164" s="53">
        <f t="shared" si="5"/>
        <v>2273.5</v>
      </c>
      <c r="H164" s="67" t="str">
        <f t="shared" si="4"/>
        <v>6.2.10 COBERTURA - TELHA TRANSLUCIDA FIBRA DE VIDRO</v>
      </c>
      <c r="I164" s="1"/>
    </row>
    <row r="165" spans="1:9" ht="27.6" x14ac:dyDescent="0.3">
      <c r="A165" s="52" t="s">
        <v>303</v>
      </c>
      <c r="B165" s="38" t="s">
        <v>1159</v>
      </c>
      <c r="C165" s="37" t="s">
        <v>9</v>
      </c>
      <c r="D165" s="39">
        <v>100</v>
      </c>
      <c r="E165" s="40">
        <v>28.29</v>
      </c>
      <c r="F165" s="53">
        <f t="shared" si="5"/>
        <v>2829</v>
      </c>
      <c r="H165" s="67" t="str">
        <f t="shared" si="4"/>
        <v>6.2.11 ISOLAMENTO TERMOACÚSTICO COM LÃ MINERAL NA SUBCOBERTURA, INCLUSO TRANS PORTE VERTICAL.</v>
      </c>
      <c r="I165" s="1"/>
    </row>
    <row r="166" spans="1:9" ht="27.6" x14ac:dyDescent="0.3">
      <c r="A166" s="52" t="s">
        <v>304</v>
      </c>
      <c r="B166" s="38" t="s">
        <v>1160</v>
      </c>
      <c r="C166" s="37" t="s">
        <v>9</v>
      </c>
      <c r="D166" s="39">
        <v>1000</v>
      </c>
      <c r="E166" s="40">
        <v>5.61</v>
      </c>
      <c r="F166" s="53">
        <f t="shared" si="5"/>
        <v>5610</v>
      </c>
      <c r="H166" s="67" t="str">
        <f t="shared" si="4"/>
        <v>6.2.12 SUBCOBERTURA COM MANTA PLÁSTICA REVESTIDA POR PELÍCULA DE ALUMÍNO, INCLUSO TRANSPORTE VERTICAL.</v>
      </c>
      <c r="I166" s="1"/>
    </row>
    <row r="167" spans="1:9" ht="14.4" x14ac:dyDescent="0.3">
      <c r="A167" s="52" t="s">
        <v>305</v>
      </c>
      <c r="B167" s="38" t="s">
        <v>1161</v>
      </c>
      <c r="C167" s="37" t="s">
        <v>109</v>
      </c>
      <c r="D167" s="39">
        <v>1000</v>
      </c>
      <c r="E167" s="40">
        <v>1.69</v>
      </c>
      <c r="F167" s="53">
        <f t="shared" si="5"/>
        <v>1690</v>
      </c>
      <c r="H167" s="67" t="str">
        <f t="shared" si="4"/>
        <v>6.2.13 AMARRAÇÃO DE TELHAS CERÂMICAS OU DE CONCRETO.</v>
      </c>
      <c r="I167" s="1"/>
    </row>
    <row r="168" spans="1:9" ht="14.4" x14ac:dyDescent="0.3">
      <c r="A168" s="52" t="s">
        <v>306</v>
      </c>
      <c r="B168" s="38" t="s">
        <v>307</v>
      </c>
      <c r="C168" s="37" t="s">
        <v>9</v>
      </c>
      <c r="D168" s="39">
        <v>10000</v>
      </c>
      <c r="E168" s="40">
        <v>4.67</v>
      </c>
      <c r="F168" s="53">
        <f t="shared" si="5"/>
        <v>46700</v>
      </c>
      <c r="H168" s="67" t="str">
        <f t="shared" si="4"/>
        <v>6.2.14 REVISÃO GERAL DE TELHADOS</v>
      </c>
      <c r="I168" s="1"/>
    </row>
    <row r="169" spans="1:9" s="26" customFormat="1" ht="14.4" x14ac:dyDescent="0.3">
      <c r="A169" s="66" t="s">
        <v>308</v>
      </c>
      <c r="B169" s="151" t="s">
        <v>309</v>
      </c>
      <c r="C169" s="152"/>
      <c r="D169" s="152"/>
      <c r="E169" s="152"/>
      <c r="F169" s="153"/>
      <c r="H169" s="67"/>
      <c r="I169" s="1"/>
    </row>
    <row r="170" spans="1:9" ht="27.6" x14ac:dyDescent="0.3">
      <c r="A170" s="52" t="s">
        <v>310</v>
      </c>
      <c r="B170" s="38" t="s">
        <v>1162</v>
      </c>
      <c r="C170" s="37" t="s">
        <v>35</v>
      </c>
      <c r="D170" s="39">
        <v>500</v>
      </c>
      <c r="E170" s="40">
        <v>22.07</v>
      </c>
      <c r="F170" s="53">
        <f>TRUNC(D170*E170,2)</f>
        <v>11035</v>
      </c>
      <c r="H170" s="67" t="str">
        <f t="shared" si="4"/>
        <v>6.3.1 CUMEEIRA E ESPIGÃO PARA TELHA CERÂMICA EMBOÇADA COM ARGAMASSA TRAÇO 1:2:9 (CIMENTO, CAL E AREIA), PARA TELHADOS COM MAIS DE 2 ÁGUAS, INCLUSO TRANSPORTE VERTICAL.</v>
      </c>
      <c r="I170" s="1"/>
    </row>
    <row r="171" spans="1:9" ht="27.6" x14ac:dyDescent="0.3">
      <c r="A171" s="52" t="s">
        <v>311</v>
      </c>
      <c r="B171" s="38" t="s">
        <v>1163</v>
      </c>
      <c r="C171" s="37" t="s">
        <v>35</v>
      </c>
      <c r="D171" s="39">
        <v>500</v>
      </c>
      <c r="E171" s="40">
        <v>18.12</v>
      </c>
      <c r="F171" s="53">
        <f>TRUNC(D171*E171,2)</f>
        <v>9060</v>
      </c>
      <c r="H171" s="67" t="str">
        <f t="shared" si="4"/>
        <v>6.3.2 CUMEEIRA PARA TELHA CERÂMICA EMBOÇADA COM ARGAMASSA TRAÇO 1:2:9 (CIMENTO, CAL E AREIA) PARA TELHADOS COM ATÉ 2 ÁGUAS, INCLUSO TRANSPORTE VERTICAL.</v>
      </c>
      <c r="I171" s="1"/>
    </row>
    <row r="172" spans="1:9" ht="27.6" x14ac:dyDescent="0.3">
      <c r="A172" s="52" t="s">
        <v>312</v>
      </c>
      <c r="B172" s="38" t="s">
        <v>1164</v>
      </c>
      <c r="C172" s="37" t="s">
        <v>35</v>
      </c>
      <c r="D172" s="39">
        <v>200</v>
      </c>
      <c r="E172" s="40">
        <v>45.13</v>
      </c>
      <c r="F172" s="53">
        <f>TRUNC(D172*E172,2)</f>
        <v>9026</v>
      </c>
      <c r="H172" s="67" t="str">
        <f t="shared" si="4"/>
        <v>6.3.3 CUMEEIRA PARA TELHA DE FIBROCIMENTO ONDULADA E = 6 MM, INCLUSO ACESSÓRIOS DE FIXAÇÃO E IÇAMENTO.</v>
      </c>
      <c r="I172" s="1"/>
    </row>
    <row r="173" spans="1:9" ht="14.4" x14ac:dyDescent="0.3">
      <c r="A173" s="52" t="s">
        <v>313</v>
      </c>
      <c r="B173" s="38" t="s">
        <v>314</v>
      </c>
      <c r="C173" s="37" t="s">
        <v>35</v>
      </c>
      <c r="D173" s="39">
        <v>100</v>
      </c>
      <c r="E173" s="40">
        <v>37.24</v>
      </c>
      <c r="F173" s="53">
        <f>TRUNC(D173*E173,2)</f>
        <v>3724</v>
      </c>
      <c r="H173" s="67" t="str">
        <f t="shared" si="4"/>
        <v>6.3.4 CUMEEIRA EM PERFIL ONDULADO DE ALUMÍNIO</v>
      </c>
      <c r="I173" s="1"/>
    </row>
    <row r="174" spans="1:9" ht="27.6" x14ac:dyDescent="0.3">
      <c r="A174" s="52" t="s">
        <v>315</v>
      </c>
      <c r="B174" s="38" t="s">
        <v>1165</v>
      </c>
      <c r="C174" s="37" t="s">
        <v>35</v>
      </c>
      <c r="D174" s="39">
        <v>200</v>
      </c>
      <c r="E174" s="40">
        <v>28.04</v>
      </c>
      <c r="F174" s="53">
        <f>TRUNC(D174*E174,2)</f>
        <v>5608</v>
      </c>
      <c r="H174" s="67" t="str">
        <f t="shared" si="4"/>
        <v xml:space="preserve">6.3.5 RUFO EM CHAPA DE AÇO GALVANIZADO NÚMERO 24, CORTE DE 25 CM, INCLUSO TRANSPORTE VERTICAL. </v>
      </c>
      <c r="I174" s="1"/>
    </row>
    <row r="175" spans="1:9" s="26" customFormat="1" ht="14.4" x14ac:dyDescent="0.3">
      <c r="A175" s="66" t="s">
        <v>316</v>
      </c>
      <c r="B175" s="151" t="s">
        <v>317</v>
      </c>
      <c r="C175" s="152"/>
      <c r="D175" s="152"/>
      <c r="E175" s="152"/>
      <c r="F175" s="153"/>
      <c r="H175" s="67"/>
      <c r="I175" s="1"/>
    </row>
    <row r="176" spans="1:9" ht="27.6" x14ac:dyDescent="0.3">
      <c r="A176" s="52" t="s">
        <v>318</v>
      </c>
      <c r="B176" s="38" t="s">
        <v>319</v>
      </c>
      <c r="C176" s="37" t="s">
        <v>9</v>
      </c>
      <c r="D176" s="39">
        <v>500</v>
      </c>
      <c r="E176" s="40">
        <v>29.32</v>
      </c>
      <c r="F176" s="53">
        <f t="shared" ref="F176:F242" si="6">TRUNC(D176*E176,2)</f>
        <v>14660</v>
      </c>
      <c r="H176" s="67" t="str">
        <f t="shared" si="4"/>
        <v>7.1 IMPERMEABILIZACAO DE SUPERFICIE COM ARGAMASSA DE CIMENTO E AREIA (MEDIA), TRACO 1:3, COM ADITIVO IMPERMEABILIZANTE, E=2CM.</v>
      </c>
      <c r="I176" s="1"/>
    </row>
    <row r="177" spans="1:9" ht="27.6" x14ac:dyDescent="0.3">
      <c r="A177" s="52" t="s">
        <v>320</v>
      </c>
      <c r="B177" s="38" t="s">
        <v>321</v>
      </c>
      <c r="C177" s="37" t="s">
        <v>9</v>
      </c>
      <c r="D177" s="39">
        <v>250</v>
      </c>
      <c r="E177" s="40">
        <v>4.51</v>
      </c>
      <c r="F177" s="53">
        <f t="shared" si="6"/>
        <v>1127.5</v>
      </c>
      <c r="H177" s="67" t="str">
        <f t="shared" si="4"/>
        <v>7.2 FORNECIMENTO/INSTALACAO LONA PLASTICA PRETA, PARA IMPERMEABILIZACAO, ESPESSURA 150 MICRAS.</v>
      </c>
      <c r="I177" s="1"/>
    </row>
    <row r="178" spans="1:9" ht="27.6" x14ac:dyDescent="0.3">
      <c r="A178" s="52" t="s">
        <v>322</v>
      </c>
      <c r="B178" s="38" t="s">
        <v>323</v>
      </c>
      <c r="C178" s="37" t="s">
        <v>9</v>
      </c>
      <c r="D178" s="39">
        <v>1000</v>
      </c>
      <c r="E178" s="40">
        <v>68.489999999999995</v>
      </c>
      <c r="F178" s="53">
        <f t="shared" si="6"/>
        <v>68490</v>
      </c>
      <c r="H178" s="67" t="str">
        <f t="shared" si="4"/>
        <v>7.3 IMPERMEABILIZACAO DE SUPERFICIE COM MANTA ASFALTICA PROTEGIDA COM FILME DE ALUMINIO GOFRADO (DE ESPESSURA 0,8MM), INCLUSA APLICACAO DE EMULSAO ASFALTICA, E=3MM.</v>
      </c>
      <c r="I178" s="1"/>
    </row>
    <row r="179" spans="1:9" ht="27.6" x14ac:dyDescent="0.3">
      <c r="A179" s="52" t="s">
        <v>324</v>
      </c>
      <c r="B179" s="38" t="s">
        <v>325</v>
      </c>
      <c r="C179" s="37" t="s">
        <v>9</v>
      </c>
      <c r="D179" s="39">
        <v>250</v>
      </c>
      <c r="E179" s="40">
        <v>35.24</v>
      </c>
      <c r="F179" s="53">
        <f t="shared" si="6"/>
        <v>8810</v>
      </c>
      <c r="H179" s="67" t="str">
        <f t="shared" si="4"/>
        <v>7.4 IMPERMEABILIZACAO DE CALHAS/LAJES DESCOBERTAS, COM EMULSAO ASFALTICA COM ELASTOMEROS, 3 DEMAOS</v>
      </c>
      <c r="I179" s="1"/>
    </row>
    <row r="180" spans="1:9" ht="14.4" x14ac:dyDescent="0.3">
      <c r="A180" s="52" t="s">
        <v>326</v>
      </c>
      <c r="B180" s="38" t="s">
        <v>327</v>
      </c>
      <c r="C180" s="37" t="s">
        <v>9</v>
      </c>
      <c r="D180" s="39">
        <v>500</v>
      </c>
      <c r="E180" s="40">
        <v>59.76</v>
      </c>
      <c r="F180" s="53">
        <f t="shared" si="6"/>
        <v>29880</v>
      </c>
      <c r="H180" s="67" t="str">
        <f t="shared" si="4"/>
        <v>7.5 IMPERMEABILIZACAO DE SUPERFICIE, COM IMPERMEABILIZANTE FLEXIVEL A BASE ACRILICA.</v>
      </c>
      <c r="I180" s="1"/>
    </row>
    <row r="181" spans="1:9" ht="27.6" x14ac:dyDescent="0.3">
      <c r="A181" s="52" t="s">
        <v>328</v>
      </c>
      <c r="B181" s="38" t="s">
        <v>329</v>
      </c>
      <c r="C181" s="37" t="s">
        <v>9</v>
      </c>
      <c r="D181" s="39">
        <v>500</v>
      </c>
      <c r="E181" s="40">
        <v>49.84</v>
      </c>
      <c r="F181" s="53">
        <f t="shared" si="6"/>
        <v>24920</v>
      </c>
      <c r="H181" s="67" t="str">
        <f t="shared" si="4"/>
        <v>7.6 IMPERMEABILIZACAO DE SUPERFICIE COM EMULSAO ASFALTICA COM ELASTOMERO, INCLUSOS PRIMER E VEU DE POLIESTER</v>
      </c>
      <c r="I181" s="1"/>
    </row>
    <row r="182" spans="1:9" ht="14.4" x14ac:dyDescent="0.3">
      <c r="A182" s="52" t="s">
        <v>330</v>
      </c>
      <c r="B182" s="38" t="s">
        <v>331</v>
      </c>
      <c r="C182" s="37" t="s">
        <v>9</v>
      </c>
      <c r="D182" s="39">
        <v>500</v>
      </c>
      <c r="E182" s="40">
        <v>38.770000000000003</v>
      </c>
      <c r="F182" s="53">
        <f t="shared" si="6"/>
        <v>19385</v>
      </c>
      <c r="H182" s="67" t="str">
        <f t="shared" si="4"/>
        <v>7.7 IMPERMEABILIZACAO COM PINTURA A BASE DE RESINA EPOXI ALCATRAO, DUAS DEMAOS.</v>
      </c>
      <c r="I182" s="1"/>
    </row>
    <row r="183" spans="1:9" ht="14.4" x14ac:dyDescent="0.3">
      <c r="A183" s="52" t="s">
        <v>332</v>
      </c>
      <c r="B183" s="38" t="s">
        <v>333</v>
      </c>
      <c r="C183" s="37" t="s">
        <v>9</v>
      </c>
      <c r="D183" s="39">
        <v>500</v>
      </c>
      <c r="E183" s="40">
        <v>14.98</v>
      </c>
      <c r="F183" s="53">
        <f t="shared" si="6"/>
        <v>7490</v>
      </c>
      <c r="H183" s="67" t="str">
        <f t="shared" si="4"/>
        <v>7.8 APLICAÇÃO DE NEUTROL S/ CONCRETO/ALVENARIA</v>
      </c>
      <c r="I183" s="1"/>
    </row>
    <row r="184" spans="1:9" ht="14.4" x14ac:dyDescent="0.3">
      <c r="A184" s="52" t="s">
        <v>334</v>
      </c>
      <c r="B184" s="38" t="s">
        <v>1166</v>
      </c>
      <c r="C184" s="37" t="s">
        <v>9</v>
      </c>
      <c r="D184" s="39">
        <v>500</v>
      </c>
      <c r="E184" s="40">
        <v>10.57</v>
      </c>
      <c r="F184" s="53">
        <f t="shared" si="6"/>
        <v>5285</v>
      </c>
      <c r="H184" s="67" t="str">
        <f t="shared" si="4"/>
        <v>7.9 IMPERMEABILIZAÇÃO COM VEDACIT (NORMAL)</v>
      </c>
      <c r="I184" s="1"/>
    </row>
    <row r="185" spans="1:9" s="26" customFormat="1" ht="14.4" x14ac:dyDescent="0.3">
      <c r="A185" s="66" t="s">
        <v>335</v>
      </c>
      <c r="B185" s="151" t="s">
        <v>336</v>
      </c>
      <c r="C185" s="152"/>
      <c r="D185" s="152"/>
      <c r="E185" s="152"/>
      <c r="F185" s="153"/>
      <c r="H185" s="67"/>
      <c r="I185" s="1"/>
    </row>
    <row r="186" spans="1:9" ht="27.6" x14ac:dyDescent="0.3">
      <c r="A186" s="52" t="s">
        <v>337</v>
      </c>
      <c r="B186" s="38" t="s">
        <v>1167</v>
      </c>
      <c r="C186" s="37" t="s">
        <v>9</v>
      </c>
      <c r="D186" s="39">
        <v>1000</v>
      </c>
      <c r="E186" s="40">
        <v>6.45</v>
      </c>
      <c r="F186" s="53">
        <f t="shared" si="6"/>
        <v>6450</v>
      </c>
      <c r="H186" s="67" t="str">
        <f t="shared" si="4"/>
        <v>8.1 CHAPISCO APLICADO EM ALVENARIA (SEM PRESENÇA DE VÃOS) E ESTRUTURAS DE CONCRETO DE FACHADA, COM COLHER DE PEDREIRO. ARGAMASSA TRAÇO 1:3 COM PREPARO MANUAL.</v>
      </c>
      <c r="I186" s="1"/>
    </row>
    <row r="187" spans="1:9" ht="27.6" x14ac:dyDescent="0.3">
      <c r="A187" s="52" t="s">
        <v>338</v>
      </c>
      <c r="B187" s="38" t="s">
        <v>1168</v>
      </c>
      <c r="C187" s="37" t="s">
        <v>9</v>
      </c>
      <c r="D187" s="39">
        <v>500</v>
      </c>
      <c r="E187" s="40">
        <v>8.31</v>
      </c>
      <c r="F187" s="53">
        <f t="shared" si="6"/>
        <v>4155</v>
      </c>
      <c r="H187" s="67" t="str">
        <f t="shared" si="4"/>
        <v>8.2 CHAPISCO APLICADO EM ALVENARIA (COM PRESENÇA DE VÃOS) E ESTRUTURAS DE CONCRETO DE FACHADA, COM COLHER DE PEDREIRO. ARGAMASSA TRAÇO 1:3 COM PREPARO MANUAL.</v>
      </c>
      <c r="I187" s="1"/>
    </row>
    <row r="188" spans="1:9" ht="27.6" x14ac:dyDescent="0.3">
      <c r="A188" s="52" t="s">
        <v>339</v>
      </c>
      <c r="B188" s="38" t="s">
        <v>1169</v>
      </c>
      <c r="C188" s="37" t="s">
        <v>9</v>
      </c>
      <c r="D188" s="39">
        <v>200</v>
      </c>
      <c r="E188" s="40">
        <v>4.42</v>
      </c>
      <c r="F188" s="53">
        <f t="shared" si="6"/>
        <v>884</v>
      </c>
      <c r="H188" s="67" t="str">
        <f t="shared" si="4"/>
        <v>8.3 CHAPISCO APLICADO NO TETO, COM ROLO PARA TEXTURA ACRÍLICA. ARGAMASSA TRAÇO 1:4 E EMULSÃO POLIMÉRICA (ADESIVO) COM PREPARO MANUAL.</v>
      </c>
      <c r="I188" s="1"/>
    </row>
    <row r="189" spans="1:9" ht="41.4" x14ac:dyDescent="0.3">
      <c r="A189" s="52" t="s">
        <v>340</v>
      </c>
      <c r="B189" s="38" t="s">
        <v>1170</v>
      </c>
      <c r="C189" s="37" t="s">
        <v>9</v>
      </c>
      <c r="D189" s="39">
        <v>2000</v>
      </c>
      <c r="E189" s="40">
        <v>21.33</v>
      </c>
      <c r="F189" s="53">
        <f t="shared" si="6"/>
        <v>42660</v>
      </c>
      <c r="H189" s="67" t="str">
        <f t="shared" si="4"/>
        <v>8.4 MASSA ÚNICA, PARA RECEBIMENTO DE PINTURA, EM ARGAMASSA TRAÇO 1:2:8, PREPARO MANUAL, APLICADA MANUALMENTE EM FACES INTERNAS DE PAREDES, ESPESSURA DE 20MM, COM EXECUÇÃO DE TALISCAS</v>
      </c>
      <c r="I189" s="1"/>
    </row>
    <row r="190" spans="1:9" ht="41.4" x14ac:dyDescent="0.3">
      <c r="A190" s="52" t="s">
        <v>341</v>
      </c>
      <c r="B190" s="38" t="s">
        <v>1171</v>
      </c>
      <c r="C190" s="37" t="s">
        <v>9</v>
      </c>
      <c r="D190" s="39">
        <v>500</v>
      </c>
      <c r="E190" s="40">
        <v>20.84</v>
      </c>
      <c r="F190" s="53">
        <f t="shared" si="6"/>
        <v>10420</v>
      </c>
      <c r="H190" s="67" t="str">
        <f t="shared" si="4"/>
        <v>8.5 EMBOÇO, PARA RECEBIMENTO DE CERÂMICA, EM ARGAMASSA TRAÇO 1:2:8, PREPARO MANUAL, APLICADO MANUALMENTE EM FACES INTERNAS DE PAREDES, PARA AMBIENTE COM ÁREA ENTRE 5M2 E 10M2, ESPESSURA DE 20MM, COM EXECUÇÃO DE TALISCAS.</v>
      </c>
      <c r="I190" s="1"/>
    </row>
    <row r="191" spans="1:9" ht="27.6" x14ac:dyDescent="0.3">
      <c r="A191" s="52" t="s">
        <v>342</v>
      </c>
      <c r="B191" s="38" t="s">
        <v>1172</v>
      </c>
      <c r="C191" s="37" t="s">
        <v>9</v>
      </c>
      <c r="D191" s="39">
        <v>300</v>
      </c>
      <c r="E191" s="40">
        <v>22.02</v>
      </c>
      <c r="F191" s="53">
        <f t="shared" si="6"/>
        <v>6606</v>
      </c>
      <c r="H191" s="67" t="str">
        <f t="shared" si="4"/>
        <v>8.6 APLICAÇÃO MANUAL DE GESSO DESEMPENADO (SEM TALISCAS) EM TETO DE AMBIENTES DE ÁREA MAIOR QUE 10M2, ESPESSURA DE 1,0 CM.</v>
      </c>
      <c r="I191" s="1"/>
    </row>
    <row r="192" spans="1:9" ht="27.6" x14ac:dyDescent="0.3">
      <c r="A192" s="52" t="s">
        <v>343</v>
      </c>
      <c r="B192" s="38" t="s">
        <v>1173</v>
      </c>
      <c r="C192" s="37" t="s">
        <v>9</v>
      </c>
      <c r="D192" s="39">
        <v>300</v>
      </c>
      <c r="E192" s="40">
        <v>16.46</v>
      </c>
      <c r="F192" s="53">
        <f t="shared" si="6"/>
        <v>4938</v>
      </c>
      <c r="H192" s="67" t="str">
        <f t="shared" si="4"/>
        <v xml:space="preserve">8.7 APLICAÇÃO MANUAL DE GESSO DESEMPENADO (SEM TALISCAS) EM PAREDES DE AMBIENTES DE ÁREA ENTRE 5M2 E 10M2, ESPESSURA DE 0,5CM. </v>
      </c>
      <c r="I192" s="1"/>
    </row>
    <row r="193" spans="1:9" ht="14.4" x14ac:dyDescent="0.3">
      <c r="A193" s="52" t="s">
        <v>344</v>
      </c>
      <c r="B193" s="38" t="s">
        <v>345</v>
      </c>
      <c r="C193" s="37" t="s">
        <v>9</v>
      </c>
      <c r="D193" s="39">
        <v>300</v>
      </c>
      <c r="E193" s="40">
        <v>66.73</v>
      </c>
      <c r="F193" s="53">
        <f t="shared" si="6"/>
        <v>20019</v>
      </c>
      <c r="H193" s="67" t="str">
        <f t="shared" si="4"/>
        <v>8.8 REVESTIMENTO CERÂMICO 10X10CM - PADRÃO MÉDIO</v>
      </c>
      <c r="I193" s="1"/>
    </row>
    <row r="194" spans="1:9" ht="41.4" x14ac:dyDescent="0.3">
      <c r="A194" s="52" t="s">
        <v>346</v>
      </c>
      <c r="B194" s="38" t="s">
        <v>1174</v>
      </c>
      <c r="C194" s="37" t="s">
        <v>9</v>
      </c>
      <c r="D194" s="39">
        <v>300</v>
      </c>
      <c r="E194" s="40">
        <v>47.89</v>
      </c>
      <c r="F194" s="53">
        <f t="shared" si="6"/>
        <v>14367</v>
      </c>
      <c r="H194" s="67" t="str">
        <f t="shared" si="4"/>
        <v>8.9 REVESTIMENTO CERÂMICO PARA PAREDES INTERNAS COM PLACAS TIPO ESMALTADA EXTRA DE DIMENSÕES 20X20 CM APLICADAS EM AMBIENTES DE ÁREA MAIOR QUE 5M² NA ALTURA INTEIRA DAS PAREDES.</v>
      </c>
      <c r="I194" s="1"/>
    </row>
    <row r="195" spans="1:9" ht="41.4" x14ac:dyDescent="0.3">
      <c r="A195" s="52" t="s">
        <v>347</v>
      </c>
      <c r="B195" s="38" t="s">
        <v>1175</v>
      </c>
      <c r="C195" s="37" t="s">
        <v>9</v>
      </c>
      <c r="D195" s="39">
        <v>300</v>
      </c>
      <c r="E195" s="40">
        <v>38.979999999999997</v>
      </c>
      <c r="F195" s="53">
        <f t="shared" si="6"/>
        <v>11694</v>
      </c>
      <c r="H195" s="67" t="str">
        <f t="shared" si="4"/>
        <v>8.10 REVESTIMENTO CERÂMICO PARA PAREDES INTERNAS COM PLACAS TIPO ESMALTADA EXTRA DE DIMENSÕES 25X35 CM APLICADAS EM AMBIENTES DE ÁREA MAIOR QUE 5M² NA ALTURA INTEIRA DAS PAREDES.</v>
      </c>
      <c r="I195" s="1"/>
    </row>
    <row r="196" spans="1:9" ht="41.4" x14ac:dyDescent="0.3">
      <c r="A196" s="52" t="s">
        <v>348</v>
      </c>
      <c r="B196" s="38" t="s">
        <v>1176</v>
      </c>
      <c r="C196" s="37" t="s">
        <v>9</v>
      </c>
      <c r="D196" s="39">
        <v>300</v>
      </c>
      <c r="E196" s="40">
        <v>40.32</v>
      </c>
      <c r="F196" s="53">
        <f t="shared" si="6"/>
        <v>12096</v>
      </c>
      <c r="H196" s="67" t="str">
        <f t="shared" ref="H196:H259" si="7">CONCATENATE(A196&amp;" "&amp;B196)</f>
        <v>8.11 REVESTIMENTO CERÂMICO PARA PAREDES INTERNAS COM PLACAS TIPO ESMALTADA EXTRA DE DIMENSÕES 33X45 CM APLICADAS EM AMBIENTES DE ÁREA MAIOR QUE 5M² NA ALTURA INTEIRA DAS PAREDES.</v>
      </c>
      <c r="I196" s="1"/>
    </row>
    <row r="197" spans="1:9" ht="14.4" x14ac:dyDescent="0.3">
      <c r="A197" s="52" t="s">
        <v>349</v>
      </c>
      <c r="B197" s="38" t="s">
        <v>350</v>
      </c>
      <c r="C197" s="37" t="s">
        <v>9</v>
      </c>
      <c r="D197" s="39">
        <v>200</v>
      </c>
      <c r="E197" s="40">
        <v>51.62</v>
      </c>
      <c r="F197" s="53">
        <f t="shared" si="6"/>
        <v>10324</v>
      </c>
      <c r="H197" s="67" t="str">
        <f t="shared" si="7"/>
        <v>8.12 REVESTIMENTO CERÂMICO PADRÃO ALTO</v>
      </c>
      <c r="I197" s="1"/>
    </row>
    <row r="198" spans="1:9" ht="14.4" x14ac:dyDescent="0.3">
      <c r="A198" s="52" t="s">
        <v>351</v>
      </c>
      <c r="B198" s="38" t="s">
        <v>352</v>
      </c>
      <c r="C198" s="37" t="s">
        <v>9</v>
      </c>
      <c r="D198" s="39">
        <v>300</v>
      </c>
      <c r="E198" s="40">
        <v>42.99</v>
      </c>
      <c r="F198" s="53">
        <f t="shared" si="6"/>
        <v>12897</v>
      </c>
      <c r="H198" s="67" t="str">
        <f t="shared" si="7"/>
        <v>8.13 REVESTIMENTO CERÂMICO PADRÃO MÉDIO</v>
      </c>
      <c r="I198" s="1"/>
    </row>
    <row r="199" spans="1:9" ht="14.4" x14ac:dyDescent="0.3">
      <c r="A199" s="52" t="s">
        <v>353</v>
      </c>
      <c r="B199" s="38" t="s">
        <v>354</v>
      </c>
      <c r="C199" s="37" t="s">
        <v>9</v>
      </c>
      <c r="D199" s="39">
        <v>100</v>
      </c>
      <c r="E199" s="40">
        <v>36.81</v>
      </c>
      <c r="F199" s="53">
        <f t="shared" si="6"/>
        <v>3681</v>
      </c>
      <c r="H199" s="67" t="str">
        <f t="shared" si="7"/>
        <v>8.14 REVESTIMENTO EM LAMINADO MELAMINICO (PARA ESQUADRIA EM MDF)</v>
      </c>
      <c r="I199" s="1"/>
    </row>
    <row r="200" spans="1:9" s="26" customFormat="1" ht="14.4" x14ac:dyDescent="0.3">
      <c r="A200" s="66" t="s">
        <v>355</v>
      </c>
      <c r="B200" s="151" t="s">
        <v>356</v>
      </c>
      <c r="C200" s="152"/>
      <c r="D200" s="152"/>
      <c r="E200" s="152"/>
      <c r="F200" s="153"/>
      <c r="H200" s="67"/>
      <c r="I200" s="1"/>
    </row>
    <row r="201" spans="1:9" ht="27.6" x14ac:dyDescent="0.3">
      <c r="A201" s="52" t="s">
        <v>357</v>
      </c>
      <c r="B201" s="38" t="s">
        <v>1177</v>
      </c>
      <c r="C201" s="37" t="s">
        <v>41</v>
      </c>
      <c r="D201" s="39">
        <v>10</v>
      </c>
      <c r="E201" s="40">
        <v>358.58</v>
      </c>
      <c r="F201" s="53">
        <f t="shared" si="6"/>
        <v>3585.8</v>
      </c>
      <c r="H201" s="67" t="str">
        <f t="shared" si="7"/>
        <v>9.1 ARGAMASSA TRAÇO 1:3 (CIMENTO E AREIA MÉDIA) PARA CONTRAPISO, PREPARO MECÂNICO COM BETONEIRA 400 L.</v>
      </c>
      <c r="I201" s="1"/>
    </row>
    <row r="202" spans="1:9" ht="14.4" x14ac:dyDescent="0.3">
      <c r="A202" s="52" t="s">
        <v>358</v>
      </c>
      <c r="B202" s="38" t="s">
        <v>1178</v>
      </c>
      <c r="C202" s="37" t="s">
        <v>41</v>
      </c>
      <c r="D202" s="39">
        <v>10</v>
      </c>
      <c r="E202" s="40">
        <v>727.88</v>
      </c>
      <c r="F202" s="53">
        <f t="shared" si="6"/>
        <v>7278.8</v>
      </c>
      <c r="H202" s="67" t="str">
        <f t="shared" si="7"/>
        <v>9.2 ARGAMASSA TRAÇO 1:3 (CIMENTO E AREIA MÉDIA) PARA CONTRAPISO, PREPARO MANUAL.</v>
      </c>
      <c r="I202" s="1"/>
    </row>
    <row r="203" spans="1:9" ht="27.6" x14ac:dyDescent="0.3">
      <c r="A203" s="52" t="s">
        <v>359</v>
      </c>
      <c r="B203" s="38" t="s">
        <v>1179</v>
      </c>
      <c r="C203" s="37" t="s">
        <v>9</v>
      </c>
      <c r="D203" s="39">
        <v>100</v>
      </c>
      <c r="E203" s="40">
        <v>20.85</v>
      </c>
      <c r="F203" s="53">
        <f t="shared" si="6"/>
        <v>2085</v>
      </c>
      <c r="H203" s="67" t="str">
        <f t="shared" si="7"/>
        <v>9.3 CONTRAPISO EM ARGAMASSA TRAÇO 1:4 (CIMENTO E AREIA), PREPARO MANUAL, APLICADO EM ÁREAS SECAS SOBRE LAJE, ADERIDO, ESPESSURA 2CM.</v>
      </c>
      <c r="I203" s="1"/>
    </row>
    <row r="204" spans="1:9" ht="14.4" x14ac:dyDescent="0.3">
      <c r="A204" s="52" t="s">
        <v>360</v>
      </c>
      <c r="B204" s="38" t="s">
        <v>1180</v>
      </c>
      <c r="C204" s="37" t="s">
        <v>9</v>
      </c>
      <c r="D204" s="39">
        <v>100</v>
      </c>
      <c r="E204" s="40">
        <v>17</v>
      </c>
      <c r="F204" s="53">
        <f t="shared" si="6"/>
        <v>1700</v>
      </c>
      <c r="H204" s="67" t="str">
        <f t="shared" si="7"/>
        <v>9.4 CONTRAPISO AUTONIVELANTE, APLICADO SOBRE LAJE, NÃO ADERIDO, ESPESSURA 3CM.</v>
      </c>
      <c r="I204" s="1"/>
    </row>
    <row r="205" spans="1:9" ht="27.6" x14ac:dyDescent="0.3">
      <c r="A205" s="52" t="s">
        <v>361</v>
      </c>
      <c r="B205" s="38" t="s">
        <v>1181</v>
      </c>
      <c r="C205" s="37" t="s">
        <v>9</v>
      </c>
      <c r="D205" s="39">
        <v>100</v>
      </c>
      <c r="E205" s="40">
        <v>27.71</v>
      </c>
      <c r="F205" s="53">
        <f t="shared" si="6"/>
        <v>2771</v>
      </c>
      <c r="H205" s="67" t="str">
        <f t="shared" si="7"/>
        <v>9.5 CONTRAPISO EM ARGAMASSA TRAÇO 1:4 (CIMENTO E AREIA), PREPARO MECÂNICO COM BETONEIRA 400 L, APLICADO EM ÁREAS MOLHADAS SOBRE LAJE, ADERIDO, ESPESSURA 3CM.</v>
      </c>
      <c r="I205" s="1"/>
    </row>
    <row r="206" spans="1:9" ht="27.6" x14ac:dyDescent="0.3">
      <c r="A206" s="52" t="s">
        <v>362</v>
      </c>
      <c r="B206" s="38" t="s">
        <v>1182</v>
      </c>
      <c r="C206" s="37" t="s">
        <v>9</v>
      </c>
      <c r="D206" s="39">
        <v>100</v>
      </c>
      <c r="E206" s="40">
        <v>75.73</v>
      </c>
      <c r="F206" s="53">
        <f t="shared" si="6"/>
        <v>7573</v>
      </c>
      <c r="H206" s="67" t="str">
        <f t="shared" si="7"/>
        <v>9.6 CONTRAPISO ACÚSTICO EM ARGAMASSA TRAÇO 1:4 (CIMENTO E AREIA), PREPARO MANUAL, APLICADO EM ÁREAS SECAS MAIORES QUE 15M2, ESPESSURA 5CM.</v>
      </c>
      <c r="I206" s="1"/>
    </row>
    <row r="207" spans="1:9" ht="14.4" x14ac:dyDescent="0.3">
      <c r="A207" s="52" t="s">
        <v>363</v>
      </c>
      <c r="B207" s="38" t="s">
        <v>1183</v>
      </c>
      <c r="C207" s="37" t="s">
        <v>35</v>
      </c>
      <c r="D207" s="39">
        <v>200</v>
      </c>
      <c r="E207" s="40">
        <v>14.7</v>
      </c>
      <c r="F207" s="53">
        <f t="shared" si="6"/>
        <v>2940</v>
      </c>
      <c r="H207" s="67" t="str">
        <f t="shared" si="7"/>
        <v>9.7 RASGO EM CONTRAPISO PARA RAMAIS/ DISTRIBUIÇÃO COM DIÂMETROS MAIORES QUE 75 MM.</v>
      </c>
      <c r="I207" s="1"/>
    </row>
    <row r="208" spans="1:9" ht="27.6" x14ac:dyDescent="0.3">
      <c r="A208" s="52" t="s">
        <v>364</v>
      </c>
      <c r="B208" s="38" t="s">
        <v>1184</v>
      </c>
      <c r="C208" s="37" t="s">
        <v>9</v>
      </c>
      <c r="D208" s="39">
        <v>300</v>
      </c>
      <c r="E208" s="40">
        <v>48.98</v>
      </c>
      <c r="F208" s="53">
        <f t="shared" si="6"/>
        <v>14694</v>
      </c>
      <c r="H208" s="67" t="str">
        <f t="shared" si="7"/>
        <v>9.8 PISO CIMENTADO TRAÇO 1:3 (CIMENTO E AREIA) ACABAMENTO LISO ESPESSURA 3,5CM, PREPARO MANUAL DA ARGAMASSA</v>
      </c>
      <c r="I208" s="1"/>
    </row>
    <row r="209" spans="1:9" ht="27.6" x14ac:dyDescent="0.3">
      <c r="A209" s="52" t="s">
        <v>365</v>
      </c>
      <c r="B209" s="38" t="s">
        <v>366</v>
      </c>
      <c r="C209" s="37" t="s">
        <v>9</v>
      </c>
      <c r="D209" s="39">
        <v>300</v>
      </c>
      <c r="E209" s="40">
        <v>53.4</v>
      </c>
      <c r="F209" s="53">
        <f t="shared" si="6"/>
        <v>16020</v>
      </c>
      <c r="H209" s="67" t="str">
        <f t="shared" si="7"/>
        <v>9.9 PISO CIMENTADO TRAÇO 1:4 (CIMENTO E AREIA) ACABAMENTO RUSTICO ESPESSURA 3,5 CM PREPARO MANUAL DA ARGAMASSA</v>
      </c>
      <c r="I209" s="1"/>
    </row>
    <row r="210" spans="1:9" ht="27.6" x14ac:dyDescent="0.3">
      <c r="A210" s="52" t="s">
        <v>367</v>
      </c>
      <c r="B210" s="38" t="s">
        <v>368</v>
      </c>
      <c r="C210" s="37" t="s">
        <v>9</v>
      </c>
      <c r="D210" s="39">
        <v>200</v>
      </c>
      <c r="E210" s="40">
        <v>98.65</v>
      </c>
      <c r="F210" s="53">
        <f t="shared" si="6"/>
        <v>19730</v>
      </c>
      <c r="H210" s="67" t="str">
        <f t="shared" si="7"/>
        <v>9.10 PISO EM TABUA CORRIDA DE MADEIRA ESPESSURA 2,5CM FIXADO EM PECAS DE MADEIRA E ASSENTADO EM ARGAMASSA TRACO 1:4 (CIMENTO/AREIA)</v>
      </c>
      <c r="I210" s="1"/>
    </row>
    <row r="211" spans="1:9" ht="27.6" x14ac:dyDescent="0.3">
      <c r="A211" s="52" t="s">
        <v>369</v>
      </c>
      <c r="B211" s="38" t="s">
        <v>1185</v>
      </c>
      <c r="C211" s="37" t="s">
        <v>9</v>
      </c>
      <c r="D211" s="39">
        <v>300</v>
      </c>
      <c r="E211" s="40">
        <v>52.81</v>
      </c>
      <c r="F211" s="53">
        <f t="shared" si="6"/>
        <v>15843</v>
      </c>
      <c r="H211" s="67" t="str">
        <f t="shared" si="7"/>
        <v>9.11 REVESTIMENTO CERÂMICO PARA PISO COM PLACAS TIPO ESMALTADA EXTRA DE DIMENSÕES 45X45 CM APLICADA EM AMBIENTES DE ÁREA ENTRE 5 M2 E 10 M2.</v>
      </c>
      <c r="I211" s="1"/>
    </row>
    <row r="212" spans="1:9" ht="27.6" x14ac:dyDescent="0.3">
      <c r="A212" s="52" t="s">
        <v>370</v>
      </c>
      <c r="B212" s="38" t="s">
        <v>1186</v>
      </c>
      <c r="C212" s="37" t="s">
        <v>9</v>
      </c>
      <c r="D212" s="39">
        <v>300</v>
      </c>
      <c r="E212" s="40">
        <v>52.77</v>
      </c>
      <c r="F212" s="53">
        <f t="shared" si="6"/>
        <v>15831</v>
      </c>
      <c r="H212" s="67" t="str">
        <f t="shared" si="7"/>
        <v>9.12 REVESTIMENTO CERÂMICO PARA PISO COM PLACAS TIPO ESMALTADA EXTRA DE DIMENSÕES 60X60 CM APLICADA EM AMBIENTES DE ÁREA ENTRE 5 M2 E 10 M2.</v>
      </c>
      <c r="I212" s="1"/>
    </row>
    <row r="213" spans="1:9" ht="27.6" x14ac:dyDescent="0.3">
      <c r="A213" s="52" t="s">
        <v>371</v>
      </c>
      <c r="B213" s="38" t="s">
        <v>1187</v>
      </c>
      <c r="C213" s="37" t="s">
        <v>9</v>
      </c>
      <c r="D213" s="39">
        <v>300</v>
      </c>
      <c r="E213" s="40">
        <v>85.25</v>
      </c>
      <c r="F213" s="53">
        <f t="shared" si="6"/>
        <v>25575</v>
      </c>
      <c r="H213" s="67" t="str">
        <f t="shared" si="7"/>
        <v>9.13 REVESTIMENTO CERÂMICO PARA PISO COM PLACAS TIPO PORCELANATO DE DIMENSÕES 60X60 CM APLICADA EM AMBIENTES DE ÁREA ENTRE 5 M² E 10 M².</v>
      </c>
      <c r="I213" s="1"/>
    </row>
    <row r="214" spans="1:9" ht="27.6" x14ac:dyDescent="0.3">
      <c r="A214" s="52" t="s">
        <v>372</v>
      </c>
      <c r="B214" s="38" t="s">
        <v>373</v>
      </c>
      <c r="C214" s="37" t="s">
        <v>9</v>
      </c>
      <c r="D214" s="39">
        <v>300</v>
      </c>
      <c r="E214" s="40">
        <v>29.92</v>
      </c>
      <c r="F214" s="53">
        <f t="shared" si="6"/>
        <v>8976</v>
      </c>
      <c r="H214" s="67" t="str">
        <f t="shared" si="7"/>
        <v>9.14 PISO EM PEDRA ARDOSIA ASSENTADO SOBRE ARGAMASSA COLANTE REJUNTADO COM CIMENTO COMUM</v>
      </c>
      <c r="I214" s="1"/>
    </row>
    <row r="215" spans="1:9" ht="14.4" x14ac:dyDescent="0.3">
      <c r="A215" s="52" t="s">
        <v>374</v>
      </c>
      <c r="B215" s="38" t="s">
        <v>375</v>
      </c>
      <c r="C215" s="37" t="s">
        <v>9</v>
      </c>
      <c r="D215" s="39">
        <v>200</v>
      </c>
      <c r="E215" s="40">
        <v>96.3</v>
      </c>
      <c r="F215" s="53">
        <f t="shared" si="6"/>
        <v>19260</v>
      </c>
      <c r="H215" s="67" t="str">
        <f t="shared" si="7"/>
        <v>9.15 PISO VINILICO SEMIFLEXIVEL PADRAO LISO, ESPESSURA 3,2MM, FIXADO COM COLA</v>
      </c>
      <c r="I215" s="1"/>
    </row>
    <row r="216" spans="1:9" ht="14.4" x14ac:dyDescent="0.3">
      <c r="A216" s="52" t="s">
        <v>376</v>
      </c>
      <c r="B216" s="38" t="s">
        <v>377</v>
      </c>
      <c r="C216" s="37" t="s">
        <v>35</v>
      </c>
      <c r="D216" s="39">
        <v>100</v>
      </c>
      <c r="E216" s="40">
        <v>18.36</v>
      </c>
      <c r="F216" s="53">
        <f t="shared" si="6"/>
        <v>1836</v>
      </c>
      <c r="H216" s="67" t="str">
        <f t="shared" si="7"/>
        <v>9.16 TESTEIRA OU RODAPE VINILICO 6CM FIXADO COM COLA</v>
      </c>
      <c r="I216" s="1"/>
    </row>
    <row r="217" spans="1:9" ht="14.4" x14ac:dyDescent="0.3">
      <c r="A217" s="54" t="s">
        <v>378</v>
      </c>
      <c r="B217" s="42" t="s">
        <v>379</v>
      </c>
      <c r="C217" s="41" t="s">
        <v>9</v>
      </c>
      <c r="D217" s="43">
        <v>200</v>
      </c>
      <c r="E217" s="40">
        <v>119.99</v>
      </c>
      <c r="F217" s="53">
        <f t="shared" si="6"/>
        <v>23998</v>
      </c>
      <c r="H217" s="67" t="str">
        <f t="shared" si="7"/>
        <v>9.17 PISO DE BORRACHA PASTILHADO, ESPESSURA 7MM, FIXADO COM COLA</v>
      </c>
      <c r="I217" s="1"/>
    </row>
    <row r="218" spans="1:9" ht="14.4" x14ac:dyDescent="0.3">
      <c r="A218" s="54" t="s">
        <v>380</v>
      </c>
      <c r="B218" s="42" t="s">
        <v>1188</v>
      </c>
      <c r="C218" s="41" t="s">
        <v>9</v>
      </c>
      <c r="D218" s="43">
        <v>500</v>
      </c>
      <c r="E218" s="40">
        <v>54.75</v>
      </c>
      <c r="F218" s="53">
        <f t="shared" si="6"/>
        <v>27375</v>
      </c>
      <c r="H218" s="67" t="str">
        <f t="shared" si="7"/>
        <v>9.18 PISO INDUSTRIAL DE ALTA RESISTÊNCIA, ESPESSURA 8MM, INCLUSO JUNTAS DE DILATAÇÃO PLÁSTICAS E POLIMENTO MECANIZADO</v>
      </c>
      <c r="I218" s="1"/>
    </row>
    <row r="219" spans="1:9" ht="27.6" x14ac:dyDescent="0.3">
      <c r="A219" s="52" t="s">
        <v>381</v>
      </c>
      <c r="B219" s="38" t="s">
        <v>382</v>
      </c>
      <c r="C219" s="37" t="s">
        <v>9</v>
      </c>
      <c r="D219" s="39">
        <v>200</v>
      </c>
      <c r="E219" s="40">
        <v>51.87</v>
      </c>
      <c r="F219" s="53">
        <f t="shared" si="6"/>
        <v>10374</v>
      </c>
      <c r="H219" s="67" t="str">
        <f t="shared" si="7"/>
        <v>9.19 PISO EM CONCRETO 20MPA PREPARO MECANICO, ESPESSURA 7 CM, COM ARMACAO EM TELA SOLDADA</v>
      </c>
      <c r="I219" s="1"/>
    </row>
    <row r="220" spans="1:9" ht="27.6" x14ac:dyDescent="0.3">
      <c r="A220" s="52" t="s">
        <v>383</v>
      </c>
      <c r="B220" s="38" t="s">
        <v>384</v>
      </c>
      <c r="C220" s="37" t="s">
        <v>9</v>
      </c>
      <c r="D220" s="39">
        <v>200</v>
      </c>
      <c r="E220" s="40">
        <v>33.770000000000003</v>
      </c>
      <c r="F220" s="53">
        <f t="shared" si="6"/>
        <v>6754</v>
      </c>
      <c r="H220" s="67" t="str">
        <f t="shared" si="7"/>
        <v>9.20 PISO EM CONCRETO 20 MPA PREPARO MECANICO, ESPESSURA 7CM, INCLUSO JUNTAS DE DILATACAO EM MADEIRA</v>
      </c>
      <c r="I220" s="1"/>
    </row>
    <row r="221" spans="1:9" ht="27.6" x14ac:dyDescent="0.3">
      <c r="A221" s="52" t="s">
        <v>385</v>
      </c>
      <c r="B221" s="44" t="s">
        <v>386</v>
      </c>
      <c r="C221" s="37" t="s">
        <v>9</v>
      </c>
      <c r="D221" s="39">
        <v>300</v>
      </c>
      <c r="E221" s="40">
        <v>76.7</v>
      </c>
      <c r="F221" s="53">
        <f t="shared" si="6"/>
        <v>23010</v>
      </c>
      <c r="H221" s="67" t="str">
        <f t="shared" si="7"/>
        <v>9.21 PISO EM GRANILITE, MARMORITE OU GRANITINA ESPESSURA 8 MM, INCLUSO JUNTAS DE DILATACAO PLASTICAS</v>
      </c>
      <c r="I221" s="1"/>
    </row>
    <row r="222" spans="1:9" ht="27.6" x14ac:dyDescent="0.3">
      <c r="A222" s="54" t="s">
        <v>387</v>
      </c>
      <c r="B222" s="38" t="s">
        <v>388</v>
      </c>
      <c r="C222" s="37" t="s">
        <v>9</v>
      </c>
      <c r="D222" s="39">
        <v>300</v>
      </c>
      <c r="E222" s="40">
        <v>114.31</v>
      </c>
      <c r="F222" s="53">
        <f t="shared" si="6"/>
        <v>34293</v>
      </c>
      <c r="H222" s="67" t="str">
        <f t="shared" si="7"/>
        <v>9.22 PISO GRANITO ASSENTADO SOBRE ARGAMASSA CIMENTO / CAL / AREIA TRACO 1:0,25:3 INCLUSIVE REJUNTE EM CIMENTO</v>
      </c>
      <c r="I222" s="1"/>
    </row>
    <row r="223" spans="1:9" ht="27.6" x14ac:dyDescent="0.3">
      <c r="A223" s="52" t="s">
        <v>389</v>
      </c>
      <c r="B223" s="38" t="s">
        <v>390</v>
      </c>
      <c r="C223" s="37" t="s">
        <v>9</v>
      </c>
      <c r="D223" s="39">
        <v>200</v>
      </c>
      <c r="E223" s="40">
        <v>131.37</v>
      </c>
      <c r="F223" s="53">
        <f t="shared" si="6"/>
        <v>26274</v>
      </c>
      <c r="H223" s="67" t="str">
        <f t="shared" si="7"/>
        <v>9.23 PISO TATIL ALERTA OU DIRECIONAL, DE BORRACHA, COLORIDO, 25 X 25 CM, E = 5 MM, FIXADO COM COLA</v>
      </c>
      <c r="I223" s="1"/>
    </row>
    <row r="224" spans="1:9" ht="14.4" x14ac:dyDescent="0.3">
      <c r="A224" s="52" t="s">
        <v>391</v>
      </c>
      <c r="B224" s="38" t="s">
        <v>392</v>
      </c>
      <c r="C224" s="37" t="s">
        <v>9</v>
      </c>
      <c r="D224" s="39">
        <v>300</v>
      </c>
      <c r="E224" s="40">
        <v>56.87</v>
      </c>
      <c r="F224" s="53">
        <f t="shared" si="6"/>
        <v>17061</v>
      </c>
      <c r="H224" s="67" t="str">
        <f t="shared" si="7"/>
        <v>9.24 LADRILHO HIDRAULICO, *20 X 20* CM, E= 2 CM, TATIL ALERTA OU DIRECIONAL</v>
      </c>
      <c r="I224" s="1"/>
    </row>
    <row r="225" spans="1:9" ht="27.6" x14ac:dyDescent="0.3">
      <c r="A225" s="52" t="s">
        <v>393</v>
      </c>
      <c r="B225" s="38" t="s">
        <v>1189</v>
      </c>
      <c r="C225" s="37" t="s">
        <v>41</v>
      </c>
      <c r="D225" s="39">
        <v>50</v>
      </c>
      <c r="E225" s="40">
        <v>776.36</v>
      </c>
      <c r="F225" s="53">
        <f t="shared" si="6"/>
        <v>38818</v>
      </c>
      <c r="H225" s="67" t="str">
        <f t="shared" si="7"/>
        <v>9.25 EXECUÇÃO DE PASSEIO (CALÇADA) OU PISO DE CONCRETO COM CONCRETO MOLDADO IN LOCO, FEITO EM OBRA, ACABAMENTO CONVENCIONAL, NÃO ARMADO.</v>
      </c>
      <c r="I225" s="1"/>
    </row>
    <row r="226" spans="1:9" ht="14.4" x14ac:dyDescent="0.3">
      <c r="A226" s="52" t="s">
        <v>394</v>
      </c>
      <c r="B226" s="38" t="s">
        <v>395</v>
      </c>
      <c r="C226" s="37" t="s">
        <v>35</v>
      </c>
      <c r="D226" s="39">
        <v>200</v>
      </c>
      <c r="E226" s="40">
        <v>13.21</v>
      </c>
      <c r="F226" s="53">
        <f t="shared" si="6"/>
        <v>2642</v>
      </c>
      <c r="H226" s="67" t="str">
        <f t="shared" si="7"/>
        <v>9.26 RODAPE EM MADEIRA, ALTURA 7CM, FIXADO EM PECAS DE MADEIRA</v>
      </c>
      <c r="I226" s="1"/>
    </row>
    <row r="227" spans="1:9" ht="27.6" x14ac:dyDescent="0.3">
      <c r="A227" s="52" t="s">
        <v>396</v>
      </c>
      <c r="B227" s="38" t="s">
        <v>1190</v>
      </c>
      <c r="C227" s="37" t="s">
        <v>35</v>
      </c>
      <c r="D227" s="39">
        <v>200</v>
      </c>
      <c r="E227" s="40">
        <v>7.22</v>
      </c>
      <c r="F227" s="53">
        <f t="shared" si="6"/>
        <v>1444</v>
      </c>
      <c r="H227" s="67" t="str">
        <f t="shared" si="7"/>
        <v>9.27 RODAPÉ CERÂMICO DE 7CM DE ALTURA COM PLACAS TIPO ESMALTADA EXTRA DE DIMENSÕES 45X45CM.</v>
      </c>
      <c r="I227" s="1"/>
    </row>
    <row r="228" spans="1:9" ht="14.4" x14ac:dyDescent="0.3">
      <c r="A228" s="54" t="s">
        <v>397</v>
      </c>
      <c r="B228" s="42" t="s">
        <v>1191</v>
      </c>
      <c r="C228" s="41" t="s">
        <v>35</v>
      </c>
      <c r="D228" s="43">
        <v>200</v>
      </c>
      <c r="E228" s="40">
        <v>8.4499999999999993</v>
      </c>
      <c r="F228" s="53">
        <f t="shared" si="6"/>
        <v>1690</v>
      </c>
      <c r="H228" s="67" t="str">
        <f t="shared" si="7"/>
        <v>9.28 RODAPÉ CERÂMICO DE 7CM DE ALTURA COM PLACAS TIPO ESMALTADA EXTRA DE DIMENSÕES 60X60CM</v>
      </c>
      <c r="I228" s="1"/>
    </row>
    <row r="229" spans="1:9" ht="14.4" x14ac:dyDescent="0.3">
      <c r="A229" s="54" t="s">
        <v>398</v>
      </c>
      <c r="B229" s="38" t="s">
        <v>399</v>
      </c>
      <c r="C229" s="37" t="s">
        <v>35</v>
      </c>
      <c r="D229" s="43">
        <v>50</v>
      </c>
      <c r="E229" s="40">
        <v>28.26</v>
      </c>
      <c r="F229" s="53">
        <f t="shared" si="6"/>
        <v>1413</v>
      </c>
      <c r="H229" s="67" t="str">
        <f t="shared" si="7"/>
        <v>9.29 RODAPE EM MARMORITE, ALTURA 10CM</v>
      </c>
      <c r="I229" s="1"/>
    </row>
    <row r="230" spans="1:9" ht="14.4" x14ac:dyDescent="0.3">
      <c r="A230" s="52" t="s">
        <v>400</v>
      </c>
      <c r="B230" s="38" t="s">
        <v>1192</v>
      </c>
      <c r="C230" s="37" t="s">
        <v>35</v>
      </c>
      <c r="D230" s="39">
        <v>50</v>
      </c>
      <c r="E230" s="40">
        <v>21.2</v>
      </c>
      <c r="F230" s="53">
        <f t="shared" si="6"/>
        <v>1060</v>
      </c>
      <c r="H230" s="67" t="str">
        <f t="shared" si="7"/>
        <v>9.30 RODAPE EM ARDOSIA ASSENTADO COM ARGAMASSA TRACO 1:4 (CIMENTO E AREIA)</v>
      </c>
      <c r="I230" s="1"/>
    </row>
    <row r="231" spans="1:9" ht="14.4" x14ac:dyDescent="0.3">
      <c r="A231" s="52" t="s">
        <v>401</v>
      </c>
      <c r="B231" s="38" t="s">
        <v>402</v>
      </c>
      <c r="C231" s="37" t="s">
        <v>35</v>
      </c>
      <c r="D231" s="39">
        <v>200</v>
      </c>
      <c r="E231" s="40">
        <v>18.55</v>
      </c>
      <c r="F231" s="53">
        <f t="shared" si="6"/>
        <v>3710</v>
      </c>
      <c r="H231" s="67" t="str">
        <f t="shared" si="7"/>
        <v>9.31 RODAPE VINILICO ALTURA 5CM, ESPESSURA 1MM, FIXADO COM COLA</v>
      </c>
      <c r="I231" s="1"/>
    </row>
    <row r="232" spans="1:9" ht="14.4" x14ac:dyDescent="0.3">
      <c r="A232" s="52" t="s">
        <v>403</v>
      </c>
      <c r="B232" s="38" t="s">
        <v>404</v>
      </c>
      <c r="C232" s="37" t="s">
        <v>35</v>
      </c>
      <c r="D232" s="39">
        <v>200</v>
      </c>
      <c r="E232" s="40">
        <v>22.34</v>
      </c>
      <c r="F232" s="53">
        <f t="shared" si="6"/>
        <v>4468</v>
      </c>
      <c r="H232" s="67" t="str">
        <f t="shared" si="7"/>
        <v>9.32 RODAPE BORRACHA LISO, ALTURA = 7CM, ESPESSURA = 2 MM, PARA ARGAMASSA</v>
      </c>
      <c r="I232" s="1"/>
    </row>
    <row r="233" spans="1:9" s="26" customFormat="1" ht="14.4" x14ac:dyDescent="0.3">
      <c r="A233" s="66" t="s">
        <v>1193</v>
      </c>
      <c r="B233" s="151" t="s">
        <v>405</v>
      </c>
      <c r="C233" s="152"/>
      <c r="D233" s="152"/>
      <c r="E233" s="152"/>
      <c r="F233" s="153"/>
      <c r="H233" s="67"/>
      <c r="I233" s="1"/>
    </row>
    <row r="234" spans="1:9" ht="27.6" x14ac:dyDescent="0.3">
      <c r="A234" s="52" t="s">
        <v>406</v>
      </c>
      <c r="B234" s="38" t="s">
        <v>407</v>
      </c>
      <c r="C234" s="37" t="s">
        <v>109</v>
      </c>
      <c r="D234" s="39">
        <v>30</v>
      </c>
      <c r="E234" s="40">
        <v>61.57</v>
      </c>
      <c r="F234" s="53">
        <f t="shared" si="6"/>
        <v>1847.1</v>
      </c>
      <c r="H234" s="67" t="str">
        <f t="shared" si="7"/>
        <v>10.1 RECOLOCACAO DE FOLHAS DE PORTA DE PASSAGEM OU JANELA, CONSIDERANDO REAPROVEITAMENTO DO MATERIAL</v>
      </c>
      <c r="I234" s="1"/>
    </row>
    <row r="235" spans="1:9" ht="27.6" x14ac:dyDescent="0.3">
      <c r="A235" s="52" t="s">
        <v>408</v>
      </c>
      <c r="B235" s="38" t="s">
        <v>1194</v>
      </c>
      <c r="C235" s="37" t="s">
        <v>109</v>
      </c>
      <c r="D235" s="39">
        <v>20</v>
      </c>
      <c r="E235" s="40">
        <v>197.14</v>
      </c>
      <c r="F235" s="53">
        <f t="shared" si="6"/>
        <v>3942.8</v>
      </c>
      <c r="H235" s="67" t="str">
        <f t="shared" si="7"/>
        <v>10.2 ADUELA / MARCO / BATENTE PARA PORTA DE 60X210CM, PADRÃO MÉDIO - FORNECIMENTO E MONTAGEM.</v>
      </c>
      <c r="I235" s="1"/>
    </row>
    <row r="236" spans="1:9" ht="27.6" x14ac:dyDescent="0.3">
      <c r="A236" s="52" t="s">
        <v>409</v>
      </c>
      <c r="B236" s="38" t="s">
        <v>1195</v>
      </c>
      <c r="C236" s="37" t="s">
        <v>109</v>
      </c>
      <c r="D236" s="39">
        <v>5</v>
      </c>
      <c r="E236" s="40">
        <v>197.08</v>
      </c>
      <c r="F236" s="53">
        <f t="shared" si="6"/>
        <v>985.4</v>
      </c>
      <c r="H236" s="67" t="str">
        <f t="shared" si="7"/>
        <v>10.3 ADUELA / MARCO / BATENTE PARA PORTA DE 70X210CM, PADRÃO MÉDIO - FORNECIMENTO E MONTAGEM.</v>
      </c>
      <c r="I236" s="1"/>
    </row>
    <row r="237" spans="1:9" ht="27.6" x14ac:dyDescent="0.3">
      <c r="A237" s="52" t="s">
        <v>410</v>
      </c>
      <c r="B237" s="38" t="s">
        <v>1196</v>
      </c>
      <c r="C237" s="37" t="s">
        <v>109</v>
      </c>
      <c r="D237" s="39">
        <v>10</v>
      </c>
      <c r="E237" s="40">
        <v>213.38</v>
      </c>
      <c r="F237" s="53">
        <f t="shared" si="6"/>
        <v>2133.8000000000002</v>
      </c>
      <c r="H237" s="67" t="str">
        <f t="shared" si="7"/>
        <v>10.4 ADUELA / MARCO / BATENTE PARA PORTA DE 80X210CM, PADRÃO MÉDIO - FORNECIMENTO E MONTAGEM.</v>
      </c>
      <c r="I237" s="1"/>
    </row>
    <row r="238" spans="1:9" ht="27.6" x14ac:dyDescent="0.3">
      <c r="A238" s="52" t="s">
        <v>411</v>
      </c>
      <c r="B238" s="38" t="s">
        <v>1197</v>
      </c>
      <c r="C238" s="37" t="s">
        <v>109</v>
      </c>
      <c r="D238" s="39">
        <v>5</v>
      </c>
      <c r="E238" s="40">
        <v>221.78</v>
      </c>
      <c r="F238" s="53">
        <f t="shared" si="6"/>
        <v>1108.9000000000001</v>
      </c>
      <c r="H238" s="67" t="str">
        <f t="shared" si="7"/>
        <v>10.5 ADUELA / MARCO / BATENTE PARA PORTA DE 90X210CM, PADRÃO MÉDIO - FORNECIMENTO E MONTAGEM.</v>
      </c>
      <c r="I238" s="1"/>
    </row>
    <row r="239" spans="1:9" ht="27.6" x14ac:dyDescent="0.3">
      <c r="A239" s="52" t="s">
        <v>412</v>
      </c>
      <c r="B239" s="38" t="s">
        <v>1198</v>
      </c>
      <c r="C239" s="37" t="s">
        <v>109</v>
      </c>
      <c r="D239" s="39">
        <v>10</v>
      </c>
      <c r="E239" s="40">
        <v>72.05</v>
      </c>
      <c r="F239" s="53">
        <f t="shared" si="6"/>
        <v>720.5</v>
      </c>
      <c r="H239" s="67" t="str">
        <f t="shared" si="7"/>
        <v>10.6 ADUELA / MARCO / BATENTE PARA PORTA DE 60X210CM, FIXAÇÃO COM ARGAMASSA - SOMENTE INSTALAÇÃO.</v>
      </c>
      <c r="I239" s="1"/>
    </row>
    <row r="240" spans="1:9" ht="27.6" x14ac:dyDescent="0.3">
      <c r="A240" s="52" t="s">
        <v>413</v>
      </c>
      <c r="B240" s="38" t="s">
        <v>1199</v>
      </c>
      <c r="C240" s="37" t="s">
        <v>109</v>
      </c>
      <c r="D240" s="39">
        <v>5</v>
      </c>
      <c r="E240" s="40">
        <v>80.290000000000006</v>
      </c>
      <c r="F240" s="53">
        <f t="shared" si="6"/>
        <v>401.45</v>
      </c>
      <c r="H240" s="67" t="str">
        <f t="shared" si="7"/>
        <v>10.7 ADUELA / MARCO / BATENTE PARA PORTA DE 70X210CM, FIXAÇÃO COM ARGAMASSA - SOMENTE INSTALAÇÃO.</v>
      </c>
      <c r="I240" s="1"/>
    </row>
    <row r="241" spans="1:9" ht="27.6" x14ac:dyDescent="0.3">
      <c r="A241" s="52" t="s">
        <v>414</v>
      </c>
      <c r="B241" s="38" t="s">
        <v>1200</v>
      </c>
      <c r="C241" s="37" t="s">
        <v>109</v>
      </c>
      <c r="D241" s="39">
        <v>10</v>
      </c>
      <c r="E241" s="40">
        <v>86</v>
      </c>
      <c r="F241" s="53">
        <f t="shared" si="6"/>
        <v>860</v>
      </c>
      <c r="H241" s="67" t="str">
        <f t="shared" si="7"/>
        <v>10.8 ADUELA / MARCO / BATENTE PARA PORTA DE 80X210CM, FIXAÇÃO COM ARGAMASSA - SOMENTE INSTALAÇÃO.</v>
      </c>
      <c r="I241" s="1"/>
    </row>
    <row r="242" spans="1:9" ht="27.6" x14ac:dyDescent="0.3">
      <c r="A242" s="52" t="s">
        <v>415</v>
      </c>
      <c r="B242" s="38" t="s">
        <v>1201</v>
      </c>
      <c r="C242" s="37" t="s">
        <v>109</v>
      </c>
      <c r="D242" s="39">
        <v>5</v>
      </c>
      <c r="E242" s="40">
        <v>90</v>
      </c>
      <c r="F242" s="53">
        <f t="shared" si="6"/>
        <v>450</v>
      </c>
      <c r="H242" s="67" t="str">
        <f t="shared" si="7"/>
        <v>10.9 ADUELA / MARCO / BATENTE PARA PORTA DE 90X210CM, FIXAÇÃO COM ARGAMASSA - SOMENTE INSTALAÇÃO.</v>
      </c>
      <c r="I242" s="1"/>
    </row>
    <row r="243" spans="1:9" ht="14.4" x14ac:dyDescent="0.3">
      <c r="A243" s="52" t="s">
        <v>416</v>
      </c>
      <c r="B243" s="38" t="s">
        <v>417</v>
      </c>
      <c r="C243" s="37" t="s">
        <v>9</v>
      </c>
      <c r="D243" s="39">
        <v>20</v>
      </c>
      <c r="E243" s="40">
        <v>238.5</v>
      </c>
      <c r="F243" s="53">
        <f t="shared" ref="F243:F310" si="8">TRUNC(D243*E243,2)</f>
        <v>4770</v>
      </c>
      <c r="H243" s="67" t="str">
        <f t="shared" si="7"/>
        <v>10.10 CAIXILHO FIXO, DE ALUMINIO, PARA VIDRO</v>
      </c>
      <c r="I243" s="1"/>
    </row>
    <row r="244" spans="1:9" ht="27.6" x14ac:dyDescent="0.3">
      <c r="A244" s="52" t="s">
        <v>418</v>
      </c>
      <c r="B244" s="38" t="s">
        <v>1202</v>
      </c>
      <c r="C244" s="37" t="s">
        <v>109</v>
      </c>
      <c r="D244" s="39">
        <v>100</v>
      </c>
      <c r="E244" s="40">
        <v>27.86</v>
      </c>
      <c r="F244" s="53">
        <f t="shared" si="8"/>
        <v>2786</v>
      </c>
      <c r="H244" s="67" t="str">
        <f t="shared" si="7"/>
        <v>10.11 ALIZAR / GUARNIÇÃO DE 5X1,5CM PARA PORTA DE 60X210CM FIXADO COM PREGOS , PADRÃO MÉDIO - FORNECIMENTO E INSTALAÇÃO.</v>
      </c>
      <c r="I244" s="1"/>
    </row>
    <row r="245" spans="1:9" ht="27.6" x14ac:dyDescent="0.3">
      <c r="A245" s="52" t="s">
        <v>419</v>
      </c>
      <c r="B245" s="38" t="s">
        <v>1203</v>
      </c>
      <c r="C245" s="37" t="s">
        <v>109</v>
      </c>
      <c r="D245" s="39">
        <v>20</v>
      </c>
      <c r="E245" s="40">
        <v>29.07</v>
      </c>
      <c r="F245" s="53">
        <f t="shared" si="8"/>
        <v>581.4</v>
      </c>
      <c r="H245" s="67" t="str">
        <f t="shared" si="7"/>
        <v>10.12 ALIZAR / GUARNIÇÃO DE 5X1,5CM PARA PORTA DE 70X210CM FIXADO COM PREGOS , PADRÃO MÉDIO - FORNECIMENTO E INSTALAÇÃO.</v>
      </c>
      <c r="I245" s="1"/>
    </row>
    <row r="246" spans="1:9" ht="27.6" x14ac:dyDescent="0.3">
      <c r="A246" s="52" t="s">
        <v>420</v>
      </c>
      <c r="B246" s="38" t="s">
        <v>1204</v>
      </c>
      <c r="C246" s="37" t="s">
        <v>109</v>
      </c>
      <c r="D246" s="39">
        <v>20</v>
      </c>
      <c r="E246" s="40">
        <v>30.3</v>
      </c>
      <c r="F246" s="53">
        <f t="shared" si="8"/>
        <v>606</v>
      </c>
      <c r="H246" s="67" t="str">
        <f t="shared" si="7"/>
        <v>10.13 ALIZAR / GUARNIÇÃO DE 5X1,5CM PARA PORTA DE 80X210CM FIXADO COM PREGOS , PADRÃO MÉDIO - FORNECIMENTO E INSTALAÇÃO.</v>
      </c>
      <c r="I246" s="1"/>
    </row>
    <row r="247" spans="1:9" ht="27.6" x14ac:dyDescent="0.3">
      <c r="A247" s="52" t="s">
        <v>421</v>
      </c>
      <c r="B247" s="38" t="s">
        <v>1205</v>
      </c>
      <c r="C247" s="37" t="s">
        <v>109</v>
      </c>
      <c r="D247" s="39">
        <v>20</v>
      </c>
      <c r="E247" s="40">
        <v>31.53</v>
      </c>
      <c r="F247" s="53">
        <f t="shared" si="8"/>
        <v>630.6</v>
      </c>
      <c r="H247" s="67" t="str">
        <f t="shared" si="7"/>
        <v>10.14 ALIZAR / GUARNIÇÃO DE 5X1,5CM PARA PORTA DE 90X210CM FIXADO COM PREGOS , PADRÃO MÉDIO - FORNECIMENTO E INSTALAÇÃO.</v>
      </c>
      <c r="I247" s="1"/>
    </row>
    <row r="248" spans="1:9" ht="27.6" x14ac:dyDescent="0.3">
      <c r="A248" s="52" t="s">
        <v>422</v>
      </c>
      <c r="B248" s="38" t="s">
        <v>1206</v>
      </c>
      <c r="C248" s="37" t="s">
        <v>109</v>
      </c>
      <c r="D248" s="39">
        <v>20</v>
      </c>
      <c r="E248" s="40">
        <v>255.45</v>
      </c>
      <c r="F248" s="53">
        <f t="shared" si="8"/>
        <v>5109</v>
      </c>
      <c r="H248" s="67" t="str">
        <f t="shared" si="7"/>
        <v>10.15 PORTA DE MADEIRA PARA PINTURA, SEMI-OCA (LEVE OU MÉDIA), 60X210CM, ESPESSURA DE 3,5CM, INCLUSO DOBRADIÇAS - FORNECIMENTO E INSTALAÇÃO.</v>
      </c>
      <c r="I248" s="1"/>
    </row>
    <row r="249" spans="1:9" ht="27.6" x14ac:dyDescent="0.3">
      <c r="A249" s="52" t="s">
        <v>423</v>
      </c>
      <c r="B249" s="38" t="s">
        <v>1207</v>
      </c>
      <c r="C249" s="37" t="s">
        <v>109</v>
      </c>
      <c r="D249" s="39">
        <v>10</v>
      </c>
      <c r="E249" s="40">
        <v>276.5</v>
      </c>
      <c r="F249" s="53">
        <f t="shared" si="8"/>
        <v>2765</v>
      </c>
      <c r="H249" s="67" t="str">
        <f t="shared" si="7"/>
        <v>10.16 PORTA DE MADEIRA PARA PINTURA, SEMI-OCA (LEVE OU MÉDIA), 70X210CM, ESPESSURA DE 3,5CM, INCLUSO DOBRADIÇAS - FORNECIMENTO E INSTALAÇÃO.</v>
      </c>
      <c r="I249" s="1"/>
    </row>
    <row r="250" spans="1:9" ht="27.6" x14ac:dyDescent="0.3">
      <c r="A250" s="52" t="s">
        <v>424</v>
      </c>
      <c r="B250" s="38" t="s">
        <v>1208</v>
      </c>
      <c r="C250" s="37" t="s">
        <v>109</v>
      </c>
      <c r="D250" s="39">
        <v>10</v>
      </c>
      <c r="E250" s="40">
        <v>273.41000000000003</v>
      </c>
      <c r="F250" s="53">
        <f t="shared" si="8"/>
        <v>2734.1</v>
      </c>
      <c r="H250" s="67" t="str">
        <f t="shared" si="7"/>
        <v>10.17 PORTA DE MADEIRA PARA PINTURA, SEMI-OCA (LEVE OU MÉDIA), 80X210CM, ESPESSURA DE 3,5CM, INCLUSO DOBRADIÇAS - FORNECIMENTO E INSTALAÇÃO.</v>
      </c>
      <c r="I250" s="1"/>
    </row>
    <row r="251" spans="1:9" ht="27.6" x14ac:dyDescent="0.3">
      <c r="A251" s="52" t="s">
        <v>425</v>
      </c>
      <c r="B251" s="38" t="s">
        <v>1209</v>
      </c>
      <c r="C251" s="37" t="s">
        <v>109</v>
      </c>
      <c r="D251" s="39">
        <v>20</v>
      </c>
      <c r="E251" s="40">
        <v>286.70999999999998</v>
      </c>
      <c r="F251" s="53">
        <f t="shared" si="8"/>
        <v>5734.2</v>
      </c>
      <c r="H251" s="67" t="str">
        <f t="shared" si="7"/>
        <v>10.18 PORTA DE MADEIRA PARA PINTURA, SEMI-OCA (LEVE OU MÉDIA), 90X210CM, ESPESSURA DE 3,5CM, INCLUSO DOBRADIÇAS - FORNECIMENTO E INSTALAÇÃO.</v>
      </c>
      <c r="I251" s="1"/>
    </row>
    <row r="252" spans="1:9" ht="14.4" x14ac:dyDescent="0.3">
      <c r="A252" s="52" t="s">
        <v>426</v>
      </c>
      <c r="B252" s="38" t="s">
        <v>427</v>
      </c>
      <c r="C252" s="37" t="s">
        <v>109</v>
      </c>
      <c r="D252" s="39">
        <v>10</v>
      </c>
      <c r="E252" s="40">
        <v>418.82</v>
      </c>
      <c r="F252" s="53">
        <f t="shared" si="8"/>
        <v>4188.2</v>
      </c>
      <c r="H252" s="67" t="str">
        <f t="shared" si="7"/>
        <v>10.19 PORTA DIVILUX 0.80X2.10M C/FERRAGENS - C/ PERFIL DE ALUMINIO</v>
      </c>
      <c r="I252" s="1"/>
    </row>
    <row r="253" spans="1:9" ht="14.4" x14ac:dyDescent="0.3">
      <c r="A253" s="52" t="s">
        <v>428</v>
      </c>
      <c r="B253" s="38" t="s">
        <v>429</v>
      </c>
      <c r="C253" s="37" t="s">
        <v>9</v>
      </c>
      <c r="D253" s="39">
        <v>200</v>
      </c>
      <c r="E253" s="40">
        <v>144.99</v>
      </c>
      <c r="F253" s="53">
        <f t="shared" si="8"/>
        <v>28998</v>
      </c>
      <c r="H253" s="67" t="str">
        <f t="shared" si="7"/>
        <v>10.20 PORTAS EM MDF (SOB BANCADAS)</v>
      </c>
      <c r="I253" s="1"/>
    </row>
    <row r="254" spans="1:9" ht="27.6" x14ac:dyDescent="0.3">
      <c r="A254" s="52" t="s">
        <v>430</v>
      </c>
      <c r="B254" s="38" t="s">
        <v>431</v>
      </c>
      <c r="C254" s="37" t="s">
        <v>9</v>
      </c>
      <c r="D254" s="39">
        <v>20</v>
      </c>
      <c r="E254" s="40">
        <v>280.41000000000003</v>
      </c>
      <c r="F254" s="53">
        <f t="shared" si="8"/>
        <v>5608.2</v>
      </c>
      <c r="H254" s="67" t="str">
        <f t="shared" si="7"/>
        <v>10.21 PORTA DE CORRER EM ALUMINIO, COM DUAS FOLHAS PARA VIDRO, INCLUSO VIDRO LISO INCOLOR, FECHADURA E PUXADOR, SEM GUARNICAO/ALIZAR/VISTA</v>
      </c>
      <c r="I254" s="1"/>
    </row>
    <row r="255" spans="1:9" ht="27.6" x14ac:dyDescent="0.3">
      <c r="A255" s="52" t="s">
        <v>432</v>
      </c>
      <c r="B255" s="38" t="s">
        <v>1210</v>
      </c>
      <c r="C255" s="37" t="s">
        <v>9</v>
      </c>
      <c r="D255" s="39">
        <v>15</v>
      </c>
      <c r="E255" s="40">
        <v>678.5</v>
      </c>
      <c r="F255" s="53">
        <f t="shared" si="8"/>
        <v>10177.5</v>
      </c>
      <c r="H255" s="67" t="str">
        <f t="shared" si="7"/>
        <v>10.22 PORTA EM ALUMÍNIO DE ABRIR TIPO VENEZIANA COM GUARNIÇÃO, FIXAÇÃO COM PARAFUSOS - FORNECIMENTO E INSTALAÇÃO.</v>
      </c>
      <c r="I255" s="1"/>
    </row>
    <row r="256" spans="1:9" ht="27.6" x14ac:dyDescent="0.3">
      <c r="A256" s="52" t="s">
        <v>433</v>
      </c>
      <c r="B256" s="38" t="s">
        <v>1211</v>
      </c>
      <c r="C256" s="37" t="s">
        <v>109</v>
      </c>
      <c r="D256" s="39">
        <v>10</v>
      </c>
      <c r="E256" s="40">
        <v>951.49</v>
      </c>
      <c r="F256" s="53">
        <f t="shared" si="8"/>
        <v>9514.9</v>
      </c>
      <c r="H256" s="67" t="str">
        <f t="shared" si="7"/>
        <v>10.23 PORTA DE ALUMÍNIO DE ABRIR PARA VIDRO SEM GUARNIÇÃO, 87X210CM, FIXAÇÃO COM PARAFUSOS, INCLUSIVE VIDROS - FORNECIMENTO E INSTALAÇÃO.</v>
      </c>
      <c r="I256" s="1"/>
    </row>
    <row r="257" spans="1:9" ht="14.4" x14ac:dyDescent="0.3">
      <c r="A257" s="52" t="s">
        <v>434</v>
      </c>
      <c r="B257" s="38" t="s">
        <v>435</v>
      </c>
      <c r="C257" s="37" t="s">
        <v>9</v>
      </c>
      <c r="D257" s="39">
        <v>30</v>
      </c>
      <c r="E257" s="40">
        <v>494.6</v>
      </c>
      <c r="F257" s="53">
        <f t="shared" si="8"/>
        <v>14838</v>
      </c>
      <c r="H257" s="67" t="str">
        <f t="shared" si="7"/>
        <v>10.24 PORTA DE ABRIR EM ESTRUTURA DE ALUMÍNIO E PAINEL DE ACM - FORNECIMENTO E INSTALAÇÃO</v>
      </c>
      <c r="I257" s="1"/>
    </row>
    <row r="258" spans="1:9" ht="14.4" x14ac:dyDescent="0.3">
      <c r="A258" s="52" t="s">
        <v>436</v>
      </c>
      <c r="B258" s="38" t="s">
        <v>437</v>
      </c>
      <c r="C258" s="37" t="s">
        <v>9</v>
      </c>
      <c r="D258" s="39">
        <v>30</v>
      </c>
      <c r="E258" s="40">
        <v>474.18</v>
      </c>
      <c r="F258" s="53">
        <f t="shared" si="8"/>
        <v>14225.4</v>
      </c>
      <c r="H258" s="67" t="str">
        <f t="shared" si="7"/>
        <v>10.25 JANELA DE MADEIRA TIPO VENEZIANA. DE ABRIR, INCLUSAS GUARNICOES E FERRAGENS</v>
      </c>
      <c r="I258" s="1"/>
    </row>
    <row r="259" spans="1:9" ht="14.4" x14ac:dyDescent="0.3">
      <c r="A259" s="52" t="s">
        <v>438</v>
      </c>
      <c r="B259" s="38" t="s">
        <v>1212</v>
      </c>
      <c r="C259" s="37" t="s">
        <v>9</v>
      </c>
      <c r="D259" s="39">
        <v>30</v>
      </c>
      <c r="E259" s="40">
        <v>329.92</v>
      </c>
      <c r="F259" s="53">
        <f t="shared" si="8"/>
        <v>9897.6</v>
      </c>
      <c r="H259" s="67" t="str">
        <f t="shared" si="7"/>
        <v>10.26 JANELA DE AÇO BASCULANTE, FIXAÇÃO COM ARGAMASSA, SEM VIDROS, PADRONIZADA.</v>
      </c>
      <c r="I259" s="1"/>
    </row>
    <row r="260" spans="1:9" ht="27.6" x14ac:dyDescent="0.3">
      <c r="A260" s="52" t="s">
        <v>439</v>
      </c>
      <c r="B260" s="38" t="s">
        <v>1213</v>
      </c>
      <c r="C260" s="37" t="s">
        <v>9</v>
      </c>
      <c r="D260" s="39">
        <v>50</v>
      </c>
      <c r="E260" s="40">
        <v>261.39</v>
      </c>
      <c r="F260" s="53">
        <f t="shared" si="8"/>
        <v>13069.5</v>
      </c>
      <c r="H260" s="67" t="str">
        <f t="shared" ref="H260:H323" si="9">CONCATENATE(A260&amp;" "&amp;B260)</f>
        <v>10.27 JANELA DE ALUMÍNIO DE CORRER, 2 FOLHAS, FIXAÇÃO COM ARGAMASSA, COM VIDROS, PADRONIZADA.</v>
      </c>
      <c r="I260" s="1"/>
    </row>
    <row r="261" spans="1:9" ht="27.6" x14ac:dyDescent="0.3">
      <c r="A261" s="52" t="s">
        <v>440</v>
      </c>
      <c r="B261" s="38" t="s">
        <v>1214</v>
      </c>
      <c r="C261" s="37" t="s">
        <v>9</v>
      </c>
      <c r="D261" s="39">
        <v>30</v>
      </c>
      <c r="E261" s="40">
        <v>256.02</v>
      </c>
      <c r="F261" s="53">
        <f t="shared" si="8"/>
        <v>7680.6</v>
      </c>
      <c r="H261" s="67" t="str">
        <f t="shared" si="9"/>
        <v>10.28 JANELA DE ALUMÍNIO DE CORRER, 4 FOLHAS, FIXAÇÃO COM ARGAMASSA, COM VIDROS, PADRONIZADA.</v>
      </c>
      <c r="I261" s="1"/>
    </row>
    <row r="262" spans="1:9" ht="14.4" x14ac:dyDescent="0.3">
      <c r="A262" s="52" t="s">
        <v>441</v>
      </c>
      <c r="B262" s="38" t="s">
        <v>442</v>
      </c>
      <c r="C262" s="37" t="s">
        <v>9</v>
      </c>
      <c r="D262" s="39">
        <v>20</v>
      </c>
      <c r="E262" s="40">
        <v>391.47</v>
      </c>
      <c r="F262" s="53">
        <f t="shared" si="8"/>
        <v>7829.4</v>
      </c>
      <c r="H262" s="67" t="str">
        <f t="shared" si="9"/>
        <v>10.29 PORTA DE FERRO DE ABRIR TIPO BARRA CHATA, COM REQUADRO E GUARNICAO COMPLETA</v>
      </c>
      <c r="I262" s="1"/>
    </row>
    <row r="263" spans="1:9" ht="14.4" x14ac:dyDescent="0.3">
      <c r="A263" s="52" t="s">
        <v>443</v>
      </c>
      <c r="B263" s="38" t="s">
        <v>444</v>
      </c>
      <c r="C263" s="37" t="s">
        <v>9</v>
      </c>
      <c r="D263" s="39">
        <v>20</v>
      </c>
      <c r="E263" s="40">
        <v>236.64</v>
      </c>
      <c r="F263" s="53">
        <f t="shared" si="8"/>
        <v>4732.8</v>
      </c>
      <c r="H263" s="67" t="str">
        <f t="shared" si="9"/>
        <v>10.30 PORTAO DE FERRO EM CHAPA GALVANIZADA PLANA 14 GSG</v>
      </c>
      <c r="I263" s="1"/>
    </row>
    <row r="264" spans="1:9" ht="27.6" x14ac:dyDescent="0.3">
      <c r="A264" s="52" t="s">
        <v>445</v>
      </c>
      <c r="B264" s="38" t="s">
        <v>446</v>
      </c>
      <c r="C264" s="37" t="s">
        <v>9</v>
      </c>
      <c r="D264" s="39">
        <v>30</v>
      </c>
      <c r="E264" s="40">
        <v>618.4</v>
      </c>
      <c r="F264" s="53">
        <f t="shared" si="8"/>
        <v>18552</v>
      </c>
      <c r="H264" s="67" t="str">
        <f t="shared" si="9"/>
        <v>10.31 PORTAO EM TELA ARAME GALVANIZADO N.12 MALHA 2" E MOLDURA EM TUBOS DE ACO COM DUAS FOLHAS DE ABRIR, INCLUSO FERRAGENS</v>
      </c>
      <c r="I264" s="1"/>
    </row>
    <row r="265" spans="1:9" ht="14.4" x14ac:dyDescent="0.3">
      <c r="A265" s="52" t="s">
        <v>447</v>
      </c>
      <c r="B265" s="38" t="s">
        <v>448</v>
      </c>
      <c r="C265" s="37" t="s">
        <v>9</v>
      </c>
      <c r="D265" s="39">
        <v>20</v>
      </c>
      <c r="E265" s="40">
        <v>353.58</v>
      </c>
      <c r="F265" s="53">
        <f t="shared" si="8"/>
        <v>7071.6</v>
      </c>
      <c r="H265" s="67" t="str">
        <f t="shared" si="9"/>
        <v>10.32 PORTAO DE FERRO COM VARA 1/2", COM REQUADRO</v>
      </c>
      <c r="I265" s="1"/>
    </row>
    <row r="266" spans="1:9" ht="14.4" x14ac:dyDescent="0.3">
      <c r="A266" s="52" t="s">
        <v>449</v>
      </c>
      <c r="B266" s="38" t="s">
        <v>450</v>
      </c>
      <c r="C266" s="37" t="s">
        <v>9</v>
      </c>
      <c r="D266" s="39">
        <v>150</v>
      </c>
      <c r="E266" s="40">
        <v>164.51</v>
      </c>
      <c r="F266" s="53">
        <f t="shared" si="8"/>
        <v>24676.5</v>
      </c>
      <c r="H266" s="67" t="str">
        <f t="shared" si="9"/>
        <v>10.33 GRADE DE FERRO EM BARRA CHATA 3/16"</v>
      </c>
      <c r="I266" s="1"/>
    </row>
    <row r="267" spans="1:9" s="26" customFormat="1" ht="14.4" x14ac:dyDescent="0.3">
      <c r="A267" s="66" t="s">
        <v>1215</v>
      </c>
      <c r="B267" s="151" t="s">
        <v>451</v>
      </c>
      <c r="C267" s="152"/>
      <c r="D267" s="152"/>
      <c r="E267" s="152"/>
      <c r="F267" s="153"/>
      <c r="H267" s="67"/>
      <c r="I267" s="1"/>
    </row>
    <row r="268" spans="1:9" ht="27.6" x14ac:dyDescent="0.3">
      <c r="A268" s="52" t="s">
        <v>452</v>
      </c>
      <c r="B268" s="38" t="s">
        <v>453</v>
      </c>
      <c r="C268" s="37" t="s">
        <v>109</v>
      </c>
      <c r="D268" s="39">
        <v>150</v>
      </c>
      <c r="E268" s="40">
        <v>94.8</v>
      </c>
      <c r="F268" s="53">
        <f t="shared" si="8"/>
        <v>14220</v>
      </c>
      <c r="H268" s="67" t="str">
        <f t="shared" si="9"/>
        <v>11.1 SUBSTITUIÇÃO DE FECHADURA DE EMBUTIR, COMPLETA, ACABAMENTO PADRÃO MÉDIO - FORNECIMENTO E INSTALAÇÃO.</v>
      </c>
      <c r="I268" s="1"/>
    </row>
    <row r="269" spans="1:9" ht="27.6" x14ac:dyDescent="0.3">
      <c r="A269" s="52" t="s">
        <v>454</v>
      </c>
      <c r="B269" s="38" t="s">
        <v>1216</v>
      </c>
      <c r="C269" s="37" t="s">
        <v>109</v>
      </c>
      <c r="D269" s="39">
        <v>50</v>
      </c>
      <c r="E269" s="40">
        <v>92.14</v>
      </c>
      <c r="F269" s="53">
        <f t="shared" si="8"/>
        <v>4607</v>
      </c>
      <c r="H269" s="67" t="str">
        <f t="shared" si="9"/>
        <v>11.2 FECHADURA DE EMBUTIR PARA PORTA DE BANHEIRO, COMPLETA, ACABAMENTO PADRÃO MÉDIO, INCLUSO EXECUÇÃO DE FURO - FORNECIMENTO E INSTALAÇÃO.</v>
      </c>
      <c r="I269" s="1"/>
    </row>
    <row r="270" spans="1:9" ht="27.6" x14ac:dyDescent="0.3">
      <c r="A270" s="52" t="s">
        <v>455</v>
      </c>
      <c r="B270" s="38" t="s">
        <v>1217</v>
      </c>
      <c r="C270" s="37" t="s">
        <v>109</v>
      </c>
      <c r="D270" s="39">
        <v>100</v>
      </c>
      <c r="E270" s="40">
        <v>101.27</v>
      </c>
      <c r="F270" s="53">
        <f t="shared" si="8"/>
        <v>10127</v>
      </c>
      <c r="H270" s="67" t="str">
        <f t="shared" si="9"/>
        <v>11.3 FECHADURA DE EMBUTIR PARA PORTAS INTERNAS, COMPLETA, ACABAMENTO PADRÃO MÉDIO, COM EXECUÇÃO DE FURO - FORNECIMENTO E INSTALAÇÃO.</v>
      </c>
      <c r="I270" s="1"/>
    </row>
    <row r="271" spans="1:9" ht="14.4" x14ac:dyDescent="0.3">
      <c r="A271" s="52" t="s">
        <v>456</v>
      </c>
      <c r="B271" s="38" t="s">
        <v>457</v>
      </c>
      <c r="C271" s="37" t="s">
        <v>109</v>
      </c>
      <c r="D271" s="39">
        <v>50</v>
      </c>
      <c r="E271" s="40">
        <v>32.46</v>
      </c>
      <c r="F271" s="53">
        <f t="shared" si="8"/>
        <v>1623</v>
      </c>
      <c r="H271" s="67" t="str">
        <f t="shared" si="9"/>
        <v>11.4 SERVIÇO DE CONSERTO DE FECHADURAS CONVENCIONAIS DE PORTAS, ARMARIOS E GAVETAS.</v>
      </c>
      <c r="I271" s="1"/>
    </row>
    <row r="272" spans="1:9" ht="14.4" x14ac:dyDescent="0.3">
      <c r="A272" s="52" t="s">
        <v>458</v>
      </c>
      <c r="B272" s="38" t="s">
        <v>459</v>
      </c>
      <c r="C272" s="37" t="s">
        <v>109</v>
      </c>
      <c r="D272" s="39">
        <v>50</v>
      </c>
      <c r="E272" s="40">
        <v>40.57</v>
      </c>
      <c r="F272" s="53">
        <f t="shared" si="8"/>
        <v>2028.5</v>
      </c>
      <c r="H272" s="67" t="str">
        <f t="shared" si="9"/>
        <v>11.5 SERVIÇO DE ABERTURA DE CILINDRO DE PORTAS, ARMARIOS E GAVETAS.</v>
      </c>
      <c r="I272" s="1"/>
    </row>
    <row r="273" spans="1:9" ht="14.4" x14ac:dyDescent="0.3">
      <c r="A273" s="52" t="s">
        <v>460</v>
      </c>
      <c r="B273" s="38" t="s">
        <v>461</v>
      </c>
      <c r="C273" s="37" t="s">
        <v>109</v>
      </c>
      <c r="D273" s="39">
        <v>15</v>
      </c>
      <c r="E273" s="40">
        <v>82.2</v>
      </c>
      <c r="F273" s="53">
        <f t="shared" si="8"/>
        <v>1233</v>
      </c>
      <c r="H273" s="67" t="str">
        <f t="shared" si="9"/>
        <v>11.6 DOBRADICA TIPO VAI E VEM EM LATAO POLIDO 3"</v>
      </c>
      <c r="I273" s="1"/>
    </row>
    <row r="274" spans="1:9" ht="27.6" x14ac:dyDescent="0.3">
      <c r="A274" s="52" t="s">
        <v>462</v>
      </c>
      <c r="B274" s="38" t="s">
        <v>463</v>
      </c>
      <c r="C274" s="37" t="s">
        <v>109</v>
      </c>
      <c r="D274" s="39">
        <v>15</v>
      </c>
      <c r="E274" s="40">
        <v>23.2</v>
      </c>
      <c r="F274" s="53">
        <f t="shared" si="8"/>
        <v>348</v>
      </c>
      <c r="H274" s="67" t="str">
        <f t="shared" si="9"/>
        <v>11.7 DOBRADICA EM ACO/FERRO, 3" X 21/2", E=1,9 A 2 MM, SEM ANEL, CROMADO OU ZINCADO, TAMPA BOLA, COM PARAFUSOS</v>
      </c>
      <c r="I274" s="1"/>
    </row>
    <row r="275" spans="1:9" ht="14.4" x14ac:dyDescent="0.3">
      <c r="A275" s="52" t="s">
        <v>464</v>
      </c>
      <c r="B275" s="38" t="s">
        <v>465</v>
      </c>
      <c r="C275" s="37" t="s">
        <v>109</v>
      </c>
      <c r="D275" s="39">
        <v>5</v>
      </c>
      <c r="E275" s="40">
        <v>1488.37</v>
      </c>
      <c r="F275" s="53">
        <f t="shared" si="8"/>
        <v>7441.85</v>
      </c>
      <c r="H275" s="67" t="str">
        <f t="shared" si="9"/>
        <v>11.8 MOLA HIDRAULICA DE PISO PARA PORTA DE VIDRO TEMPERADO</v>
      </c>
      <c r="I275" s="1"/>
    </row>
    <row r="276" spans="1:9" ht="14.4" x14ac:dyDescent="0.3">
      <c r="A276" s="52" t="s">
        <v>466</v>
      </c>
      <c r="B276" s="38" t="s">
        <v>467</v>
      </c>
      <c r="C276" s="37" t="s">
        <v>109</v>
      </c>
      <c r="D276" s="39">
        <v>50</v>
      </c>
      <c r="E276" s="40">
        <v>132.26</v>
      </c>
      <c r="F276" s="53">
        <f t="shared" si="8"/>
        <v>6613</v>
      </c>
      <c r="H276" s="67" t="str">
        <f t="shared" si="9"/>
        <v>11.9 MOLA HIDRAULICA AÉREA PARA PORTA</v>
      </c>
      <c r="I276" s="1"/>
    </row>
    <row r="277" spans="1:9" ht="14.4" x14ac:dyDescent="0.3">
      <c r="A277" s="52" t="s">
        <v>468</v>
      </c>
      <c r="B277" s="38" t="s">
        <v>469</v>
      </c>
      <c r="C277" s="37" t="s">
        <v>109</v>
      </c>
      <c r="D277" s="39">
        <v>30</v>
      </c>
      <c r="E277" s="40">
        <v>19.52</v>
      </c>
      <c r="F277" s="53">
        <f t="shared" si="8"/>
        <v>585.6</v>
      </c>
      <c r="H277" s="67" t="str">
        <f t="shared" si="9"/>
        <v>11.10 PUXADOR CENTRAL PARA ESQUADRIA DE ALUMINIO</v>
      </c>
      <c r="I277" s="1"/>
    </row>
    <row r="278" spans="1:9" ht="14.4" x14ac:dyDescent="0.3">
      <c r="A278" s="52" t="s">
        <v>470</v>
      </c>
      <c r="B278" s="38" t="s">
        <v>471</v>
      </c>
      <c r="C278" s="37" t="s">
        <v>109</v>
      </c>
      <c r="D278" s="39">
        <v>5</v>
      </c>
      <c r="E278" s="40">
        <v>333.01</v>
      </c>
      <c r="F278" s="53">
        <f t="shared" si="8"/>
        <v>1665.05</v>
      </c>
      <c r="H278" s="67" t="str">
        <f t="shared" si="9"/>
        <v>11.11 PUXADOR EM ALUMINIO - 50CM</v>
      </c>
      <c r="I278" s="1"/>
    </row>
    <row r="279" spans="1:9" ht="14.4" x14ac:dyDescent="0.3">
      <c r="A279" s="52" t="s">
        <v>472</v>
      </c>
      <c r="B279" s="38" t="s">
        <v>473</v>
      </c>
      <c r="C279" s="37" t="s">
        <v>109</v>
      </c>
      <c r="D279" s="39">
        <v>5</v>
      </c>
      <c r="E279" s="40">
        <v>382.59</v>
      </c>
      <c r="F279" s="53">
        <f t="shared" si="8"/>
        <v>1912.95</v>
      </c>
      <c r="H279" s="67" t="str">
        <f t="shared" si="9"/>
        <v>11.12 PUXADOR EM ALUMINIO - 80CM</v>
      </c>
      <c r="I279" s="1"/>
    </row>
    <row r="280" spans="1:9" ht="41.4" x14ac:dyDescent="0.3">
      <c r="A280" s="52" t="s">
        <v>474</v>
      </c>
      <c r="B280" s="38" t="s">
        <v>475</v>
      </c>
      <c r="C280" s="37" t="s">
        <v>109</v>
      </c>
      <c r="D280" s="39">
        <v>5</v>
      </c>
      <c r="E280" s="40">
        <v>750.64</v>
      </c>
      <c r="F280" s="53">
        <f t="shared" si="8"/>
        <v>3753.2</v>
      </c>
      <c r="H280" s="67" t="str">
        <f t="shared" si="9"/>
        <v>11.13 JOGO DE FERRAGENS CROMADAS PARA PORTA DE VIDRO TEMPERADO, UMA FOLHA COMPOSTO DE DOBRADICAS SUPERIOR E INFERIOR, TRINCO, FECHADURA, CONTRA FECHADURA COM CAPUCHINHO SEM MOLA E PUXADOR</v>
      </c>
      <c r="I280" s="1"/>
    </row>
    <row r="281" spans="1:9" ht="14.4" x14ac:dyDescent="0.3">
      <c r="A281" s="52" t="s">
        <v>476</v>
      </c>
      <c r="B281" s="38" t="s">
        <v>477</v>
      </c>
      <c r="C281" s="37" t="s">
        <v>109</v>
      </c>
      <c r="D281" s="39">
        <v>50</v>
      </c>
      <c r="E281" s="40">
        <v>36.979999999999997</v>
      </c>
      <c r="F281" s="53">
        <f t="shared" si="8"/>
        <v>1849</v>
      </c>
      <c r="H281" s="67" t="str">
        <f t="shared" si="9"/>
        <v>11.14 TARJETA TIPO LIVRE/OCUPADO PARA PORTA DE BANHEIRO</v>
      </c>
      <c r="I281" s="1"/>
    </row>
    <row r="282" spans="1:9" ht="14.4" x14ac:dyDescent="0.3">
      <c r="A282" s="52" t="s">
        <v>478</v>
      </c>
      <c r="B282" s="38" t="s">
        <v>479</v>
      </c>
      <c r="C282" s="37" t="s">
        <v>109</v>
      </c>
      <c r="D282" s="39">
        <v>10</v>
      </c>
      <c r="E282" s="40">
        <v>53.89</v>
      </c>
      <c r="F282" s="53">
        <f t="shared" si="8"/>
        <v>538.9</v>
      </c>
      <c r="H282" s="67" t="str">
        <f t="shared" si="9"/>
        <v>11.15 FECHO EMBUTIR TIPO UNHA 40CM C/COLOCACAO</v>
      </c>
      <c r="I282" s="1"/>
    </row>
    <row r="283" spans="1:9" ht="14.4" x14ac:dyDescent="0.3">
      <c r="A283" s="52" t="s">
        <v>480</v>
      </c>
      <c r="B283" s="38" t="s">
        <v>481</v>
      </c>
      <c r="C283" s="37" t="s">
        <v>109</v>
      </c>
      <c r="D283" s="39">
        <v>10</v>
      </c>
      <c r="E283" s="40">
        <v>39.75</v>
      </c>
      <c r="F283" s="53">
        <f t="shared" si="8"/>
        <v>397.5</v>
      </c>
      <c r="H283" s="67" t="str">
        <f t="shared" si="9"/>
        <v>11.16 FECHO EMBUTIR TIPO UNHA 22CM C/COLOCACAO</v>
      </c>
      <c r="I283" s="1"/>
    </row>
    <row r="284" spans="1:9" ht="14.4" x14ac:dyDescent="0.3">
      <c r="A284" s="52" t="s">
        <v>482</v>
      </c>
      <c r="B284" s="38" t="s">
        <v>483</v>
      </c>
      <c r="C284" s="37" t="s">
        <v>109</v>
      </c>
      <c r="D284" s="39">
        <v>30</v>
      </c>
      <c r="E284" s="40">
        <v>27.13</v>
      </c>
      <c r="F284" s="53">
        <f t="shared" si="8"/>
        <v>813.9</v>
      </c>
      <c r="H284" s="67" t="str">
        <f t="shared" si="9"/>
        <v>11.17 FERROLHO PARA PORTA E JANELA</v>
      </c>
      <c r="I284" s="1"/>
    </row>
    <row r="285" spans="1:9" ht="27.6" x14ac:dyDescent="0.3">
      <c r="A285" s="52" t="s">
        <v>484</v>
      </c>
      <c r="B285" s="38" t="s">
        <v>463</v>
      </c>
      <c r="C285" s="37" t="s">
        <v>109</v>
      </c>
      <c r="D285" s="39">
        <v>30</v>
      </c>
      <c r="E285" s="40">
        <v>23.2</v>
      </c>
      <c r="F285" s="53">
        <f t="shared" si="8"/>
        <v>696</v>
      </c>
      <c r="H285" s="67" t="str">
        <f t="shared" si="9"/>
        <v>11.18 DOBRADICA EM ACO/FERRO, 3" X 21/2", E=1,9 A 2 MM, SEM ANEL, CROMADO OU ZINCADO, TAMPA BOLA, COM PARAFUSOS</v>
      </c>
      <c r="I285" s="1"/>
    </row>
    <row r="286" spans="1:9" ht="14.4" x14ac:dyDescent="0.3">
      <c r="A286" s="52" t="s">
        <v>485</v>
      </c>
      <c r="B286" s="38" t="s">
        <v>486</v>
      </c>
      <c r="C286" s="37" t="s">
        <v>109</v>
      </c>
      <c r="D286" s="39">
        <v>10</v>
      </c>
      <c r="E286" s="40">
        <v>168.99</v>
      </c>
      <c r="F286" s="53">
        <f t="shared" si="8"/>
        <v>1689.9</v>
      </c>
      <c r="H286" s="67" t="str">
        <f t="shared" si="9"/>
        <v>11.19 PORTA CADEADO ZINCADO OXIDADO PRETO COM CADEADO DE ACO INOX, LARGURA DE *50* MM</v>
      </c>
      <c r="I286" s="1"/>
    </row>
    <row r="287" spans="1:9" ht="27.6" x14ac:dyDescent="0.3">
      <c r="A287" s="52" t="s">
        <v>487</v>
      </c>
      <c r="B287" s="38" t="s">
        <v>488</v>
      </c>
      <c r="C287" s="37" t="s">
        <v>109</v>
      </c>
      <c r="D287" s="39">
        <v>10</v>
      </c>
      <c r="E287" s="40">
        <v>21.86</v>
      </c>
      <c r="F287" s="53">
        <f t="shared" si="8"/>
        <v>218.6</v>
      </c>
      <c r="H287" s="67" t="str">
        <f t="shared" si="9"/>
        <v>11.20 COLOCAÇÃO DE CADEADO SIMPLES, EM LATAO MACICO CROMADO, LARGURA DE 35 MM, HASTE DE ACO TEMPERADO, CEMENTADO (NAO LONGA), INCLUI 2 CHAVES</v>
      </c>
      <c r="I287" s="1"/>
    </row>
    <row r="288" spans="1:9" s="26" customFormat="1" ht="14.4" x14ac:dyDescent="0.3">
      <c r="A288" s="66" t="s">
        <v>1218</v>
      </c>
      <c r="B288" s="151" t="s">
        <v>489</v>
      </c>
      <c r="C288" s="152"/>
      <c r="D288" s="152"/>
      <c r="E288" s="152"/>
      <c r="F288" s="153"/>
      <c r="H288" s="67"/>
      <c r="I288" s="1"/>
    </row>
    <row r="289" spans="1:9" ht="14.4" x14ac:dyDescent="0.3">
      <c r="A289" s="52" t="s">
        <v>490</v>
      </c>
      <c r="B289" s="38" t="s">
        <v>491</v>
      </c>
      <c r="C289" s="37" t="s">
        <v>9</v>
      </c>
      <c r="D289" s="39">
        <v>40</v>
      </c>
      <c r="E289" s="40">
        <v>142.11000000000001</v>
      </c>
      <c r="F289" s="53">
        <f t="shared" si="8"/>
        <v>5684.4</v>
      </c>
      <c r="H289" s="67" t="str">
        <f t="shared" si="9"/>
        <v>12.1 VIDRO LISO COMUM TRANSPARENTE, ESPESSURA 4MM</v>
      </c>
      <c r="I289" s="1"/>
    </row>
    <row r="290" spans="1:9" ht="14.4" x14ac:dyDescent="0.3">
      <c r="A290" s="52" t="s">
        <v>492</v>
      </c>
      <c r="B290" s="38" t="s">
        <v>493</v>
      </c>
      <c r="C290" s="37" t="s">
        <v>9</v>
      </c>
      <c r="D290" s="39">
        <v>20</v>
      </c>
      <c r="E290" s="40">
        <v>200.12</v>
      </c>
      <c r="F290" s="53">
        <f t="shared" si="8"/>
        <v>4002.4</v>
      </c>
      <c r="H290" s="67" t="str">
        <f t="shared" si="9"/>
        <v>12.2 VIDRO LISO COMUM TRANSPARENTE, ESPESSURA 6MM</v>
      </c>
      <c r="I290" s="1"/>
    </row>
    <row r="291" spans="1:9" ht="27.6" x14ac:dyDescent="0.3">
      <c r="A291" s="52" t="s">
        <v>494</v>
      </c>
      <c r="B291" s="38" t="s">
        <v>1219</v>
      </c>
      <c r="C291" s="37" t="s">
        <v>9</v>
      </c>
      <c r="D291" s="39">
        <v>40</v>
      </c>
      <c r="E291" s="40">
        <v>203.26</v>
      </c>
      <c r="F291" s="53">
        <f t="shared" si="8"/>
        <v>8130.4</v>
      </c>
      <c r="H291" s="67" t="str">
        <f t="shared" si="9"/>
        <v>12.3 VIDRO TEMPERADO INCOLOR, ESPESSURA 6MM, FORNECIMENTO E INSTALAÇÃO, INCLUSIVE MASSA PARA VEDAÇÃO</v>
      </c>
      <c r="I291" s="1"/>
    </row>
    <row r="292" spans="1:9" ht="27.6" x14ac:dyDescent="0.3">
      <c r="A292" s="52" t="s">
        <v>495</v>
      </c>
      <c r="B292" s="38" t="s">
        <v>1220</v>
      </c>
      <c r="C292" s="37" t="s">
        <v>9</v>
      </c>
      <c r="D292" s="39">
        <v>40</v>
      </c>
      <c r="E292" s="40">
        <v>168.56</v>
      </c>
      <c r="F292" s="53">
        <f t="shared" si="8"/>
        <v>6742.4</v>
      </c>
      <c r="H292" s="67" t="str">
        <f t="shared" si="9"/>
        <v>12.4 VIDRO TEMPERADO INCOLOR, ESPESSURA 8MM, FORNECIMENTO E INSTALAÇÃO, INCLUSIVE MASSA PARA VEDAÇÃO</v>
      </c>
      <c r="I292" s="1"/>
    </row>
    <row r="293" spans="1:9" ht="14.4" x14ac:dyDescent="0.3">
      <c r="A293" s="52" t="s">
        <v>496</v>
      </c>
      <c r="B293" s="38" t="s">
        <v>497</v>
      </c>
      <c r="C293" s="37" t="s">
        <v>9</v>
      </c>
      <c r="D293" s="39">
        <v>5</v>
      </c>
      <c r="E293" s="40">
        <v>119.45</v>
      </c>
      <c r="F293" s="53">
        <f t="shared" si="8"/>
        <v>597.25</v>
      </c>
      <c r="H293" s="67" t="str">
        <f t="shared" si="9"/>
        <v>12.5 VIDRO FANTASIA TIPO CANELADO, ESPESSURA 4MM</v>
      </c>
      <c r="I293" s="1"/>
    </row>
    <row r="294" spans="1:9" ht="14.4" x14ac:dyDescent="0.3">
      <c r="A294" s="52" t="s">
        <v>498</v>
      </c>
      <c r="B294" s="38" t="s">
        <v>499</v>
      </c>
      <c r="C294" s="37" t="s">
        <v>9</v>
      </c>
      <c r="D294" s="39">
        <v>5</v>
      </c>
      <c r="E294" s="40">
        <v>131.52000000000001</v>
      </c>
      <c r="F294" s="53">
        <f t="shared" si="8"/>
        <v>657.6</v>
      </c>
      <c r="H294" s="67" t="str">
        <f t="shared" si="9"/>
        <v>12.6 VIDRO FANTASIA MARTELADO 4MM</v>
      </c>
      <c r="I294" s="1"/>
    </row>
    <row r="295" spans="1:9" ht="14.4" x14ac:dyDescent="0.3">
      <c r="A295" s="52" t="s">
        <v>500</v>
      </c>
      <c r="B295" s="38" t="s">
        <v>501</v>
      </c>
      <c r="C295" s="37" t="s">
        <v>9</v>
      </c>
      <c r="D295" s="39">
        <v>20</v>
      </c>
      <c r="E295" s="40">
        <v>261.27999999999997</v>
      </c>
      <c r="F295" s="53">
        <f t="shared" si="8"/>
        <v>5225.6000000000004</v>
      </c>
      <c r="H295" s="67" t="str">
        <f t="shared" si="9"/>
        <v>12.7 VIDRO LISO FUME, ESPESSURA 6MM</v>
      </c>
      <c r="I295" s="1"/>
    </row>
    <row r="296" spans="1:9" ht="14.4" x14ac:dyDescent="0.3">
      <c r="A296" s="52" t="s">
        <v>502</v>
      </c>
      <c r="B296" s="38" t="s">
        <v>503</v>
      </c>
      <c r="C296" s="37" t="s">
        <v>9</v>
      </c>
      <c r="D296" s="39">
        <v>20</v>
      </c>
      <c r="E296" s="40">
        <v>25.18</v>
      </c>
      <c r="F296" s="53">
        <f t="shared" si="8"/>
        <v>503.6</v>
      </c>
      <c r="H296" s="67" t="str">
        <f t="shared" si="9"/>
        <v>12.8 FIXAÇÃO DE VIDRO INCLUSIVE MASSA PARA VEDAÇÃO</v>
      </c>
      <c r="I296" s="1"/>
    </row>
    <row r="297" spans="1:9" ht="27.6" x14ac:dyDescent="0.3">
      <c r="A297" s="52" t="s">
        <v>504</v>
      </c>
      <c r="B297" s="38" t="s">
        <v>505</v>
      </c>
      <c r="C297" s="37" t="s">
        <v>9</v>
      </c>
      <c r="D297" s="39">
        <v>20</v>
      </c>
      <c r="E297" s="40">
        <v>468.32</v>
      </c>
      <c r="F297" s="53">
        <f t="shared" si="8"/>
        <v>9366.4</v>
      </c>
      <c r="H297" s="67" t="str">
        <f t="shared" si="9"/>
        <v>12.9 ESPELHO CRISTAL ESPESSURA 4MM, COM MOLDURA EM ALUMINIO E COMPENSADO 6MM PLASTIFICADO COLADO</v>
      </c>
      <c r="I297" s="1"/>
    </row>
    <row r="298" spans="1:9" s="26" customFormat="1" ht="14.4" x14ac:dyDescent="0.3">
      <c r="A298" s="66" t="s">
        <v>1221</v>
      </c>
      <c r="B298" s="151" t="s">
        <v>506</v>
      </c>
      <c r="C298" s="152"/>
      <c r="D298" s="152"/>
      <c r="E298" s="152"/>
      <c r="F298" s="153"/>
      <c r="H298" s="67"/>
      <c r="I298" s="1"/>
    </row>
    <row r="299" spans="1:9" ht="14.4" x14ac:dyDescent="0.3">
      <c r="A299" s="52" t="s">
        <v>507</v>
      </c>
      <c r="B299" s="38" t="s">
        <v>508</v>
      </c>
      <c r="C299" s="37" t="s">
        <v>109</v>
      </c>
      <c r="D299" s="39">
        <v>40</v>
      </c>
      <c r="E299" s="40">
        <v>41.97</v>
      </c>
      <c r="F299" s="53">
        <f t="shared" si="8"/>
        <v>1678.8</v>
      </c>
      <c r="H299" s="67" t="str">
        <f t="shared" si="9"/>
        <v>13.1 FURO EM BANCADA PARA DIÂMETROS MENORES OU IGUAIS A 40 MM</v>
      </c>
      <c r="I299" s="1"/>
    </row>
    <row r="300" spans="1:9" ht="14.4" x14ac:dyDescent="0.3">
      <c r="A300" s="52" t="s">
        <v>509</v>
      </c>
      <c r="B300" s="38" t="s">
        <v>510</v>
      </c>
      <c r="C300" s="37" t="s">
        <v>109</v>
      </c>
      <c r="D300" s="39">
        <v>20</v>
      </c>
      <c r="E300" s="40">
        <v>47.51</v>
      </c>
      <c r="F300" s="53">
        <f t="shared" si="8"/>
        <v>950.2</v>
      </c>
      <c r="H300" s="67" t="str">
        <f t="shared" si="9"/>
        <v>13.2 COLOCACAO CUBA LOUCA/ACO INOX EM BANCADA EXCLUSIVE CUBA/COMPLEMENTO</v>
      </c>
      <c r="I300" s="1"/>
    </row>
    <row r="301" spans="1:9" ht="14.4" x14ac:dyDescent="0.3">
      <c r="A301" s="52" t="s">
        <v>511</v>
      </c>
      <c r="B301" s="38" t="s">
        <v>512</v>
      </c>
      <c r="C301" s="37" t="s">
        <v>35</v>
      </c>
      <c r="D301" s="39">
        <v>20</v>
      </c>
      <c r="E301" s="40">
        <v>85.99</v>
      </c>
      <c r="F301" s="53">
        <f t="shared" si="8"/>
        <v>1719.8</v>
      </c>
      <c r="H301" s="67" t="str">
        <f t="shared" si="9"/>
        <v>13.3 COLOCACAO BANCADA MARMORE/GRANITO/ACO INOX EXCLUSIVE BANCADA</v>
      </c>
      <c r="I301" s="1"/>
    </row>
    <row r="302" spans="1:9" ht="14.4" x14ac:dyDescent="0.3">
      <c r="A302" s="52" t="s">
        <v>513</v>
      </c>
      <c r="B302" s="38" t="s">
        <v>514</v>
      </c>
      <c r="C302" s="37" t="s">
        <v>9</v>
      </c>
      <c r="D302" s="39">
        <v>30</v>
      </c>
      <c r="E302" s="40">
        <v>377.64</v>
      </c>
      <c r="F302" s="53">
        <f t="shared" si="8"/>
        <v>11329.2</v>
      </c>
      <c r="H302" s="67" t="str">
        <f t="shared" si="9"/>
        <v>13.4 GRANITO E=2CM</v>
      </c>
      <c r="I302" s="1"/>
    </row>
    <row r="303" spans="1:9" ht="14.4" x14ac:dyDescent="0.3">
      <c r="A303" s="52" t="s">
        <v>515</v>
      </c>
      <c r="B303" s="38" t="s">
        <v>516</v>
      </c>
      <c r="C303" s="37" t="s">
        <v>9</v>
      </c>
      <c r="D303" s="39">
        <v>15</v>
      </c>
      <c r="E303" s="40">
        <v>595.36</v>
      </c>
      <c r="F303" s="53">
        <f t="shared" si="8"/>
        <v>8930.4</v>
      </c>
      <c r="H303" s="67" t="str">
        <f t="shared" si="9"/>
        <v>13.5 SOLEIRA E PEITORIL - GRANITO PRETO - E=2CM</v>
      </c>
      <c r="I303" s="1"/>
    </row>
    <row r="304" spans="1:9" ht="14.4" x14ac:dyDescent="0.3">
      <c r="A304" s="52" t="s">
        <v>517</v>
      </c>
      <c r="B304" s="38" t="s">
        <v>518</v>
      </c>
      <c r="C304" s="37" t="s">
        <v>9</v>
      </c>
      <c r="D304" s="39">
        <v>15</v>
      </c>
      <c r="E304" s="40">
        <v>659.66</v>
      </c>
      <c r="F304" s="53">
        <f t="shared" si="8"/>
        <v>9894.9</v>
      </c>
      <c r="H304" s="67" t="str">
        <f t="shared" si="9"/>
        <v>13.6 SOLEIRA E PEITORIL EM GRANITO (PRETO) C/ REBAIXO E=3CM</v>
      </c>
      <c r="I304" s="1"/>
    </row>
    <row r="305" spans="1:9" ht="27.6" x14ac:dyDescent="0.3">
      <c r="A305" s="52" t="s">
        <v>519</v>
      </c>
      <c r="B305" s="38" t="s">
        <v>1222</v>
      </c>
      <c r="C305" s="37" t="s">
        <v>109</v>
      </c>
      <c r="D305" s="39">
        <v>10</v>
      </c>
      <c r="E305" s="40">
        <v>456.3</v>
      </c>
      <c r="F305" s="53">
        <f t="shared" si="8"/>
        <v>4563</v>
      </c>
      <c r="H305" s="67" t="str">
        <f t="shared" si="9"/>
        <v>13.7 BANCADA DE GRANITO CINZA POLIDO PARA PIA DE COZINHA 1,50 X 0,60 M - FORNECIMENTO E INSTALAÇÃO.</v>
      </c>
      <c r="I305" s="1"/>
    </row>
    <row r="306" spans="1:9" s="26" customFormat="1" ht="14.4" x14ac:dyDescent="0.3">
      <c r="A306" s="66" t="s">
        <v>1223</v>
      </c>
      <c r="B306" s="151" t="s">
        <v>520</v>
      </c>
      <c r="C306" s="152"/>
      <c r="D306" s="152"/>
      <c r="E306" s="152"/>
      <c r="F306" s="153"/>
      <c r="H306" s="67"/>
      <c r="I306" s="1"/>
    </row>
    <row r="307" spans="1:9" ht="14.4" x14ac:dyDescent="0.3">
      <c r="A307" s="52" t="s">
        <v>521</v>
      </c>
      <c r="B307" s="38" t="s">
        <v>1224</v>
      </c>
      <c r="C307" s="37" t="s">
        <v>9</v>
      </c>
      <c r="D307" s="39">
        <v>50</v>
      </c>
      <c r="E307" s="40">
        <v>84.07</v>
      </c>
      <c r="F307" s="53">
        <f t="shared" si="8"/>
        <v>4203.5</v>
      </c>
      <c r="H307" s="67" t="str">
        <f t="shared" si="9"/>
        <v>14.1 FORRO DE FIBRA MINERAL, PARA AMBIENTES COMERCIAIS, INCLUSIVE ESTRUTURA DE FIXAÇÃO.</v>
      </c>
      <c r="I307" s="1"/>
    </row>
    <row r="308" spans="1:9" ht="14.4" x14ac:dyDescent="0.3">
      <c r="A308" s="52" t="s">
        <v>522</v>
      </c>
      <c r="B308" s="38" t="s">
        <v>1225</v>
      </c>
      <c r="C308" s="37" t="s">
        <v>9</v>
      </c>
      <c r="D308" s="39">
        <v>200</v>
      </c>
      <c r="E308" s="40">
        <v>42.57</v>
      </c>
      <c r="F308" s="53">
        <f t="shared" si="8"/>
        <v>8514</v>
      </c>
      <c r="H308" s="67" t="str">
        <f t="shared" si="9"/>
        <v>14.2 FORRO EM PLACAS DE GESSO, PARA AMBIENTES COMERCIAIS.</v>
      </c>
      <c r="I308" s="1"/>
    </row>
    <row r="309" spans="1:9" ht="14.4" x14ac:dyDescent="0.3">
      <c r="A309" s="52" t="s">
        <v>523</v>
      </c>
      <c r="B309" s="38" t="s">
        <v>1226</v>
      </c>
      <c r="C309" s="37" t="s">
        <v>9</v>
      </c>
      <c r="D309" s="39">
        <v>1000</v>
      </c>
      <c r="E309" s="40">
        <v>37.880000000000003</v>
      </c>
      <c r="F309" s="53">
        <f t="shared" si="8"/>
        <v>37880</v>
      </c>
      <c r="H309" s="67" t="str">
        <f t="shared" si="9"/>
        <v>14.3 FORRO EM RÉGUAS DE PVC, BRANCO, L=10 CM</v>
      </c>
      <c r="I309" s="1"/>
    </row>
    <row r="310" spans="1:9" ht="14.4" x14ac:dyDescent="0.3">
      <c r="A310" s="52" t="s">
        <v>524</v>
      </c>
      <c r="B310" s="38" t="s">
        <v>1227</v>
      </c>
      <c r="C310" s="37" t="s">
        <v>9</v>
      </c>
      <c r="D310" s="39">
        <v>500</v>
      </c>
      <c r="E310" s="40">
        <v>20.81</v>
      </c>
      <c r="F310" s="53">
        <f t="shared" si="8"/>
        <v>10405</v>
      </c>
      <c r="H310" s="67" t="str">
        <f t="shared" si="9"/>
        <v>14.4 FORRO EM RÉGUAS DE PVC, BRANCO, L=20 CM</v>
      </c>
      <c r="I310" s="1"/>
    </row>
    <row r="311" spans="1:9" ht="27.6" x14ac:dyDescent="0.3">
      <c r="A311" s="52" t="s">
        <v>525</v>
      </c>
      <c r="B311" s="38" t="s">
        <v>1228</v>
      </c>
      <c r="C311" s="37" t="s">
        <v>9</v>
      </c>
      <c r="D311" s="39">
        <v>1000</v>
      </c>
      <c r="E311" s="40">
        <v>12.56</v>
      </c>
      <c r="F311" s="53">
        <f t="shared" ref="F311:F378" si="10">TRUNC(D311*E311,2)</f>
        <v>12560</v>
      </c>
      <c r="H311" s="67" t="str">
        <f t="shared" si="9"/>
        <v>14.5 RECOLOCAÇÃO DE FORROS EM RÉGUA DE PVC E PERFIS, CONSIDERANDO REAPROVEITAMENTO DO MATERIAL</v>
      </c>
      <c r="I311" s="1"/>
    </row>
    <row r="312" spans="1:9" ht="14.4" x14ac:dyDescent="0.3">
      <c r="A312" s="52" t="s">
        <v>526</v>
      </c>
      <c r="B312" s="38" t="s">
        <v>1229</v>
      </c>
      <c r="C312" s="37" t="s">
        <v>35</v>
      </c>
      <c r="D312" s="39">
        <v>100</v>
      </c>
      <c r="E312" s="40">
        <v>3.19</v>
      </c>
      <c r="F312" s="53">
        <f t="shared" si="10"/>
        <v>319</v>
      </c>
      <c r="H312" s="67" t="str">
        <f t="shared" si="9"/>
        <v>14.6 ACABAMENTOS PARA FORRO (MOLDURA DE GESSO).</v>
      </c>
      <c r="I312" s="1"/>
    </row>
    <row r="313" spans="1:9" ht="14.4" x14ac:dyDescent="0.3">
      <c r="A313" s="52" t="s">
        <v>527</v>
      </c>
      <c r="B313" s="38" t="s">
        <v>1230</v>
      </c>
      <c r="C313" s="37" t="s">
        <v>35</v>
      </c>
      <c r="D313" s="39">
        <v>500</v>
      </c>
      <c r="E313" s="40">
        <v>10.039999999999999</v>
      </c>
      <c r="F313" s="53">
        <f t="shared" si="10"/>
        <v>5020</v>
      </c>
      <c r="H313" s="67" t="str">
        <f t="shared" si="9"/>
        <v>14.7 ACABAMENTOS PARA FORRO (RODA-FORRO EM PERFIL METÁLICO E PLÁSTICO).</v>
      </c>
      <c r="I313" s="1"/>
    </row>
    <row r="314" spans="1:9" ht="14.4" x14ac:dyDescent="0.3">
      <c r="A314" s="52" t="s">
        <v>528</v>
      </c>
      <c r="B314" s="38" t="s">
        <v>1231</v>
      </c>
      <c r="C314" s="37" t="s">
        <v>35</v>
      </c>
      <c r="D314" s="39">
        <v>300</v>
      </c>
      <c r="E314" s="40">
        <v>22.84</v>
      </c>
      <c r="F314" s="53">
        <f t="shared" si="10"/>
        <v>6852</v>
      </c>
      <c r="H314" s="67" t="str">
        <f t="shared" si="9"/>
        <v>14.8 ACABAMENTOS PARA FORRO (RODA-FORRO EM MADEIRA).</v>
      </c>
      <c r="I314" s="1"/>
    </row>
    <row r="315" spans="1:9" ht="14.4" x14ac:dyDescent="0.3">
      <c r="A315" s="52" t="s">
        <v>529</v>
      </c>
      <c r="B315" s="38" t="s">
        <v>1232</v>
      </c>
      <c r="C315" s="37" t="s">
        <v>9</v>
      </c>
      <c r="D315" s="39">
        <v>500</v>
      </c>
      <c r="E315" s="40">
        <v>24.48</v>
      </c>
      <c r="F315" s="53">
        <f t="shared" si="10"/>
        <v>12240</v>
      </c>
      <c r="H315" s="67" t="str">
        <f t="shared" si="9"/>
        <v>14.9 BARROTEAMENTO EM MADEIRA DE LEI P/ FORRO PVC</v>
      </c>
      <c r="I315" s="1"/>
    </row>
    <row r="316" spans="1:9" ht="14.4" x14ac:dyDescent="0.3">
      <c r="A316" s="52" t="s">
        <v>530</v>
      </c>
      <c r="B316" s="38" t="s">
        <v>531</v>
      </c>
      <c r="C316" s="37" t="s">
        <v>35</v>
      </c>
      <c r="D316" s="39">
        <v>500</v>
      </c>
      <c r="E316" s="40">
        <v>16.34</v>
      </c>
      <c r="F316" s="53">
        <f t="shared" si="10"/>
        <v>8170</v>
      </c>
      <c r="H316" s="67" t="str">
        <f t="shared" si="9"/>
        <v>14.10 TABEIRA DE MADEIRA LEI, 1A QUALIDADE, 2,5X30,0CM PARA BEIRAL DE TELHADO</v>
      </c>
      <c r="I316" s="1"/>
    </row>
    <row r="317" spans="1:9" s="26" customFormat="1" ht="14.4" x14ac:dyDescent="0.3">
      <c r="A317" s="66" t="s">
        <v>1233</v>
      </c>
      <c r="B317" s="151" t="s">
        <v>532</v>
      </c>
      <c r="C317" s="152"/>
      <c r="D317" s="152"/>
      <c r="E317" s="152"/>
      <c r="F317" s="153"/>
      <c r="H317" s="67"/>
      <c r="I317" s="1"/>
    </row>
    <row r="318" spans="1:9" ht="14.4" x14ac:dyDescent="0.3">
      <c r="A318" s="52" t="s">
        <v>533</v>
      </c>
      <c r="B318" s="38" t="s">
        <v>1234</v>
      </c>
      <c r="C318" s="37" t="s">
        <v>9</v>
      </c>
      <c r="D318" s="39">
        <v>5000</v>
      </c>
      <c r="E318" s="40">
        <v>9.2799999999999994</v>
      </c>
      <c r="F318" s="53">
        <f t="shared" si="10"/>
        <v>46400</v>
      </c>
      <c r="H318" s="67" t="str">
        <f t="shared" si="9"/>
        <v>15.1 CAIACAO INT OU EXT SOBRE REVESTIMENTO LISO C/ADOCAO DE FIXADOR COM DUAS DEMAOS.</v>
      </c>
      <c r="I318" s="1"/>
    </row>
    <row r="319" spans="1:9" ht="14.4" x14ac:dyDescent="0.3">
      <c r="A319" s="52" t="s">
        <v>534</v>
      </c>
      <c r="B319" s="38" t="s">
        <v>1235</v>
      </c>
      <c r="C319" s="37" t="s">
        <v>9</v>
      </c>
      <c r="D319" s="39">
        <v>300</v>
      </c>
      <c r="E319" s="40">
        <v>2.4300000000000002</v>
      </c>
      <c r="F319" s="53">
        <f t="shared" si="10"/>
        <v>729</v>
      </c>
      <c r="H319" s="67" t="str">
        <f t="shared" si="9"/>
        <v>15.2 APLICAÇÃO DE FUNDO SELADOR ACRÍLICO EM TETO, UMA DEMÃO.</v>
      </c>
      <c r="I319" s="1"/>
    </row>
    <row r="320" spans="1:9" ht="14.4" x14ac:dyDescent="0.3">
      <c r="A320" s="52" t="s">
        <v>535</v>
      </c>
      <c r="B320" s="38" t="s">
        <v>1236</v>
      </c>
      <c r="C320" s="37" t="s">
        <v>9</v>
      </c>
      <c r="D320" s="39">
        <v>1000</v>
      </c>
      <c r="E320" s="40">
        <v>2.31</v>
      </c>
      <c r="F320" s="53">
        <f t="shared" si="10"/>
        <v>2310</v>
      </c>
      <c r="H320" s="67" t="str">
        <f t="shared" si="9"/>
        <v>15.3 APLICAÇÃO DE FUNDO SELADOR ACRÍLICO EM PAREDES, UMA DEMÃO.</v>
      </c>
      <c r="I320" s="1"/>
    </row>
    <row r="321" spans="1:9" ht="14.4" x14ac:dyDescent="0.3">
      <c r="A321" s="52" t="s">
        <v>536</v>
      </c>
      <c r="B321" s="38" t="s">
        <v>1237</v>
      </c>
      <c r="C321" s="37" t="s">
        <v>9</v>
      </c>
      <c r="D321" s="39">
        <v>500</v>
      </c>
      <c r="E321" s="40">
        <v>3.3</v>
      </c>
      <c r="F321" s="53">
        <f t="shared" si="10"/>
        <v>1650</v>
      </c>
      <c r="H321" s="67" t="str">
        <f t="shared" si="9"/>
        <v>15.4 APLICAÇÃO DE FUNDO SELADOR LÁTEX PVA EM TETO, UMA DEMÃO.</v>
      </c>
      <c r="I321" s="1"/>
    </row>
    <row r="322" spans="1:9" ht="14.4" x14ac:dyDescent="0.3">
      <c r="A322" s="52" t="s">
        <v>537</v>
      </c>
      <c r="B322" s="38" t="s">
        <v>1238</v>
      </c>
      <c r="C322" s="37" t="s">
        <v>9</v>
      </c>
      <c r="D322" s="39">
        <v>3000</v>
      </c>
      <c r="E322" s="40">
        <v>2.8</v>
      </c>
      <c r="F322" s="53">
        <f t="shared" si="10"/>
        <v>8400</v>
      </c>
      <c r="H322" s="67" t="str">
        <f t="shared" si="9"/>
        <v>15.5 APLICAÇÃO DE FUNDO SELADOR LÁTEX PVA EM PAREDES, UMA DEMÃO.</v>
      </c>
      <c r="I322" s="1"/>
    </row>
    <row r="323" spans="1:9" ht="14.4" x14ac:dyDescent="0.3">
      <c r="A323" s="52" t="s">
        <v>538</v>
      </c>
      <c r="B323" s="38" t="s">
        <v>1239</v>
      </c>
      <c r="C323" s="37" t="s">
        <v>9</v>
      </c>
      <c r="D323" s="39">
        <v>300</v>
      </c>
      <c r="E323" s="40">
        <v>22.14</v>
      </c>
      <c r="F323" s="53">
        <f t="shared" si="10"/>
        <v>6642</v>
      </c>
      <c r="H323" s="67" t="str">
        <f t="shared" si="9"/>
        <v xml:space="preserve">15.6 APLICAÇÃO E LIXAMENTO DE MASSA LÁTEX EM TETO, DUAS DEMÃOS. </v>
      </c>
      <c r="I323" s="1"/>
    </row>
    <row r="324" spans="1:9" ht="14.4" x14ac:dyDescent="0.3">
      <c r="A324" s="52" t="s">
        <v>539</v>
      </c>
      <c r="B324" s="38" t="s">
        <v>1240</v>
      </c>
      <c r="C324" s="37" t="s">
        <v>9</v>
      </c>
      <c r="D324" s="39">
        <v>1500</v>
      </c>
      <c r="E324" s="40">
        <v>12.29</v>
      </c>
      <c r="F324" s="53">
        <f t="shared" si="10"/>
        <v>18435</v>
      </c>
      <c r="H324" s="67" t="str">
        <f t="shared" ref="H324:H387" si="11">CONCATENATE(A324&amp;" "&amp;B324)</f>
        <v xml:space="preserve">15.7 APLICAÇÃO E LIXAMENTO DE MASSA LÁTEX EM PAREDES, DUAS DEMÃOS. </v>
      </c>
      <c r="I324" s="1"/>
    </row>
    <row r="325" spans="1:9" ht="14.4" x14ac:dyDescent="0.3">
      <c r="A325" s="52" t="s">
        <v>540</v>
      </c>
      <c r="B325" s="38" t="s">
        <v>1241</v>
      </c>
      <c r="C325" s="37" t="s">
        <v>9</v>
      </c>
      <c r="D325" s="39">
        <v>1000</v>
      </c>
      <c r="E325" s="40">
        <v>13.14</v>
      </c>
      <c r="F325" s="53">
        <f t="shared" si="10"/>
        <v>13140</v>
      </c>
      <c r="H325" s="67" t="str">
        <f t="shared" si="11"/>
        <v>15.8 TEXTURA ACRÍLICA, APLICAÇÃO MANUAL EM PAREDE, UMA DEMÃO.</v>
      </c>
      <c r="I325" s="1"/>
    </row>
    <row r="326" spans="1:9" ht="14.4" x14ac:dyDescent="0.3">
      <c r="A326" s="52" t="s">
        <v>541</v>
      </c>
      <c r="B326" s="38" t="s">
        <v>1242</v>
      </c>
      <c r="C326" s="37" t="s">
        <v>9</v>
      </c>
      <c r="D326" s="39">
        <v>300</v>
      </c>
      <c r="E326" s="40">
        <v>14.16</v>
      </c>
      <c r="F326" s="53">
        <f t="shared" si="10"/>
        <v>4248</v>
      </c>
      <c r="H326" s="67" t="str">
        <f t="shared" si="11"/>
        <v>15.9 TEXTURA ACRÍLICA, APLICAÇÃO MANUAL EM TETO, UMA DEMÃO.</v>
      </c>
      <c r="I326" s="1"/>
    </row>
    <row r="327" spans="1:9" ht="14.4" x14ac:dyDescent="0.3">
      <c r="A327" s="52" t="s">
        <v>542</v>
      </c>
      <c r="B327" s="38" t="s">
        <v>1243</v>
      </c>
      <c r="C327" s="37" t="s">
        <v>9</v>
      </c>
      <c r="D327" s="39">
        <v>500</v>
      </c>
      <c r="E327" s="40">
        <v>13.32</v>
      </c>
      <c r="F327" s="53">
        <f t="shared" si="10"/>
        <v>6660</v>
      </c>
      <c r="H327" s="67" t="str">
        <f t="shared" si="11"/>
        <v xml:space="preserve">15.10 APLICAÇÃO MANUAL DE PINTURA COM TINTA LÁTEX ACRÍLICA EM TETO, DUAS DEMÃOS. </v>
      </c>
      <c r="I327" s="1"/>
    </row>
    <row r="328" spans="1:9" ht="14.4" x14ac:dyDescent="0.3">
      <c r="A328" s="52" t="s">
        <v>543</v>
      </c>
      <c r="B328" s="38" t="s">
        <v>1244</v>
      </c>
      <c r="C328" s="37" t="s">
        <v>9</v>
      </c>
      <c r="D328" s="39">
        <v>3000</v>
      </c>
      <c r="E328" s="40">
        <v>12.92</v>
      </c>
      <c r="F328" s="53">
        <f t="shared" si="10"/>
        <v>38760</v>
      </c>
      <c r="H328" s="67" t="str">
        <f t="shared" si="11"/>
        <v>15.11 APLICAÇÃO MANUAL DE PINTURA COM TINTA LÁTEX ACRÍLICA EM PAREDES, DUAS DEMÃOS.</v>
      </c>
      <c r="I328" s="1"/>
    </row>
    <row r="329" spans="1:9" ht="14.4" x14ac:dyDescent="0.3">
      <c r="A329" s="52" t="s">
        <v>544</v>
      </c>
      <c r="B329" s="38" t="s">
        <v>1245</v>
      </c>
      <c r="C329" s="37" t="s">
        <v>9</v>
      </c>
      <c r="D329" s="39">
        <v>500</v>
      </c>
      <c r="E329" s="40">
        <v>10.58</v>
      </c>
      <c r="F329" s="53">
        <f t="shared" si="10"/>
        <v>5290</v>
      </c>
      <c r="H329" s="67" t="str">
        <f t="shared" si="11"/>
        <v>15.12 APLICAÇÃO MANUAL DE PINTURA COM TINTA LÁTEX PVA EM TETO, DUAS DEMÃOS.</v>
      </c>
      <c r="I329" s="1"/>
    </row>
    <row r="330" spans="1:9" ht="14.4" x14ac:dyDescent="0.3">
      <c r="A330" s="52" t="s">
        <v>545</v>
      </c>
      <c r="B330" s="38" t="s">
        <v>1246</v>
      </c>
      <c r="C330" s="37" t="s">
        <v>9</v>
      </c>
      <c r="D330" s="39">
        <v>3000</v>
      </c>
      <c r="E330" s="40">
        <v>9.75</v>
      </c>
      <c r="F330" s="53">
        <f t="shared" si="10"/>
        <v>29250</v>
      </c>
      <c r="H330" s="67" t="str">
        <f t="shared" si="11"/>
        <v>15.13 APLICAÇÃO MANUAL DE PINTURA COM TINTA LÁTEX PVA EM PAREDES, DUAS DEMÃOS</v>
      </c>
      <c r="I330" s="1"/>
    </row>
    <row r="331" spans="1:9" ht="14.4" x14ac:dyDescent="0.3">
      <c r="A331" s="52" t="s">
        <v>546</v>
      </c>
      <c r="B331" s="38" t="s">
        <v>1247</v>
      </c>
      <c r="C331" s="37" t="s">
        <v>9</v>
      </c>
      <c r="D331" s="39">
        <v>600</v>
      </c>
      <c r="E331" s="40">
        <v>36.61</v>
      </c>
      <c r="F331" s="53">
        <f t="shared" si="10"/>
        <v>21966</v>
      </c>
      <c r="H331" s="67" t="str">
        <f t="shared" si="11"/>
        <v>15.14 PINTURA EPOXI, DUAS DEMÃOS</v>
      </c>
      <c r="I331" s="1"/>
    </row>
    <row r="332" spans="1:9" ht="14.4" x14ac:dyDescent="0.3">
      <c r="A332" s="52" t="s">
        <v>547</v>
      </c>
      <c r="B332" s="38" t="s">
        <v>548</v>
      </c>
      <c r="C332" s="37" t="s">
        <v>9</v>
      </c>
      <c r="D332" s="39">
        <v>400</v>
      </c>
      <c r="E332" s="40">
        <v>11.54</v>
      </c>
      <c r="F332" s="53">
        <f t="shared" si="10"/>
        <v>4616</v>
      </c>
      <c r="H332" s="67" t="str">
        <f t="shared" si="11"/>
        <v>15.15 VERNIZ SINTETICO BRILHANTE EM CONCRETO OU TIJOLO, DUAS DEMAOS</v>
      </c>
      <c r="I332" s="1"/>
    </row>
    <row r="333" spans="1:9" ht="14.4" x14ac:dyDescent="0.3">
      <c r="A333" s="52" t="s">
        <v>549</v>
      </c>
      <c r="B333" s="38" t="s">
        <v>550</v>
      </c>
      <c r="C333" s="37" t="s">
        <v>9</v>
      </c>
      <c r="D333" s="39">
        <v>400</v>
      </c>
      <c r="E333" s="40">
        <v>17.82</v>
      </c>
      <c r="F333" s="53">
        <f t="shared" si="10"/>
        <v>7128</v>
      </c>
      <c r="H333" s="67" t="str">
        <f t="shared" si="11"/>
        <v>15.16 PINTURA EM VERNIZ SINTETICO BRILHANTE EM MADEIRA, TRES DEMAOS</v>
      </c>
      <c r="I333" s="1"/>
    </row>
    <row r="334" spans="1:9" ht="14.4" x14ac:dyDescent="0.3">
      <c r="A334" s="52" t="s">
        <v>551</v>
      </c>
      <c r="B334" s="38" t="s">
        <v>552</v>
      </c>
      <c r="C334" s="37" t="s">
        <v>9</v>
      </c>
      <c r="D334" s="39">
        <v>300</v>
      </c>
      <c r="E334" s="40">
        <v>17.059999999999999</v>
      </c>
      <c r="F334" s="53">
        <f t="shared" si="10"/>
        <v>5118</v>
      </c>
      <c r="H334" s="67" t="str">
        <f t="shared" si="11"/>
        <v>15.17 PINTURA ESMALTE ACETINADO EM MADEIRA, DUAS DEMAOS</v>
      </c>
      <c r="I334" s="1"/>
    </row>
    <row r="335" spans="1:9" ht="14.4" x14ac:dyDescent="0.3">
      <c r="A335" s="52" t="s">
        <v>553</v>
      </c>
      <c r="B335" s="38" t="s">
        <v>554</v>
      </c>
      <c r="C335" s="37" t="s">
        <v>9</v>
      </c>
      <c r="D335" s="39">
        <v>300</v>
      </c>
      <c r="E335" s="40">
        <v>7.28</v>
      </c>
      <c r="F335" s="53">
        <f t="shared" si="10"/>
        <v>2184</v>
      </c>
      <c r="H335" s="67" t="str">
        <f t="shared" si="11"/>
        <v>15.18 FUNDO SINTETICO NIVELADOR BRANCO</v>
      </c>
      <c r="I335" s="1"/>
    </row>
    <row r="336" spans="1:9" ht="14.4" x14ac:dyDescent="0.3">
      <c r="A336" s="52" t="s">
        <v>555</v>
      </c>
      <c r="B336" s="38" t="s">
        <v>556</v>
      </c>
      <c r="C336" s="37" t="s">
        <v>9</v>
      </c>
      <c r="D336" s="39">
        <v>300</v>
      </c>
      <c r="E336" s="40">
        <v>21.29</v>
      </c>
      <c r="F336" s="53">
        <f t="shared" si="10"/>
        <v>6387</v>
      </c>
      <c r="H336" s="67" t="str">
        <f t="shared" si="11"/>
        <v>15.19 PINTURA IMUNIZANTE PARA MADEIRA, DUAS DEMAOS</v>
      </c>
      <c r="I336" s="1"/>
    </row>
    <row r="337" spans="1:9" ht="14.4" x14ac:dyDescent="0.3">
      <c r="A337" s="52" t="s">
        <v>557</v>
      </c>
      <c r="B337" s="38" t="s">
        <v>558</v>
      </c>
      <c r="C337" s="37" t="s">
        <v>9</v>
      </c>
      <c r="D337" s="39">
        <v>500</v>
      </c>
      <c r="E337" s="40">
        <v>19.5</v>
      </c>
      <c r="F337" s="53">
        <f t="shared" si="10"/>
        <v>9750</v>
      </c>
      <c r="H337" s="67" t="str">
        <f t="shared" si="11"/>
        <v>15.20 FUNDO ANTICORROSIVO A BASE DE OXIDO DE FERRO (ZARCAO), DUAS DEMAOS</v>
      </c>
      <c r="I337" s="1"/>
    </row>
    <row r="338" spans="1:9" ht="14.4" x14ac:dyDescent="0.3">
      <c r="A338" s="52" t="s">
        <v>559</v>
      </c>
      <c r="B338" s="38" t="s">
        <v>560</v>
      </c>
      <c r="C338" s="37" t="s">
        <v>9</v>
      </c>
      <c r="D338" s="39">
        <v>800</v>
      </c>
      <c r="E338" s="40">
        <v>26.63</v>
      </c>
      <c r="F338" s="53">
        <f t="shared" si="10"/>
        <v>21304</v>
      </c>
      <c r="H338" s="67" t="str">
        <f t="shared" si="11"/>
        <v>15.21 PINTURA ESMALTE ACETINADO, DUAS DEMAOS, SOBRE SUPERFICIE METALICA</v>
      </c>
      <c r="I338" s="1"/>
    </row>
    <row r="339" spans="1:9" ht="14.4" x14ac:dyDescent="0.3">
      <c r="A339" s="52" t="s">
        <v>561</v>
      </c>
      <c r="B339" s="38" t="s">
        <v>562</v>
      </c>
      <c r="C339" s="37" t="s">
        <v>9</v>
      </c>
      <c r="D339" s="39">
        <v>1000</v>
      </c>
      <c r="E339" s="40">
        <v>15.31</v>
      </c>
      <c r="F339" s="53">
        <f t="shared" si="10"/>
        <v>15310</v>
      </c>
      <c r="H339" s="67" t="str">
        <f t="shared" si="11"/>
        <v>15.22 PINTURA ACRILICA EM PISO CIMENTADO DUAS DEMAOS</v>
      </c>
      <c r="I339" s="1"/>
    </row>
    <row r="340" spans="1:9" ht="14.4" x14ac:dyDescent="0.3">
      <c r="A340" s="52" t="s">
        <v>563</v>
      </c>
      <c r="B340" s="38" t="s">
        <v>564</v>
      </c>
      <c r="C340" s="37" t="s">
        <v>9</v>
      </c>
      <c r="D340" s="39">
        <v>300</v>
      </c>
      <c r="E340" s="40">
        <v>20.77</v>
      </c>
      <c r="F340" s="53">
        <f t="shared" si="10"/>
        <v>6231</v>
      </c>
      <c r="H340" s="67" t="str">
        <f t="shared" si="11"/>
        <v>15.23 PINTURA ACRILICA PARA SINALIZAÇÃO HORIZONTAL EM PISO CIMENTADO</v>
      </c>
      <c r="I340" s="1"/>
    </row>
    <row r="341" spans="1:9" ht="14.4" x14ac:dyDescent="0.3">
      <c r="A341" s="52" t="s">
        <v>565</v>
      </c>
      <c r="B341" s="38" t="s">
        <v>566</v>
      </c>
      <c r="C341" s="37" t="s">
        <v>9</v>
      </c>
      <c r="D341" s="39">
        <v>300</v>
      </c>
      <c r="E341" s="40">
        <v>20.34</v>
      </c>
      <c r="F341" s="53">
        <f t="shared" si="10"/>
        <v>6102</v>
      </c>
      <c r="H341" s="67" t="str">
        <f t="shared" si="11"/>
        <v>15.24 POLIMENTO E ENCERAMENTO DE PISO EM MADEIRA</v>
      </c>
      <c r="I341" s="1"/>
    </row>
    <row r="342" spans="1:9" s="26" customFormat="1" ht="14.4" x14ac:dyDescent="0.3">
      <c r="A342" s="66" t="s">
        <v>1248</v>
      </c>
      <c r="B342" s="151" t="s">
        <v>567</v>
      </c>
      <c r="C342" s="152"/>
      <c r="D342" s="152"/>
      <c r="E342" s="152"/>
      <c r="F342" s="153"/>
      <c r="H342" s="67"/>
      <c r="I342" s="1"/>
    </row>
    <row r="343" spans="1:9" ht="14.4" x14ac:dyDescent="0.3">
      <c r="A343" s="52" t="s">
        <v>568</v>
      </c>
      <c r="B343" s="38" t="s">
        <v>569</v>
      </c>
      <c r="C343" s="37" t="s">
        <v>161</v>
      </c>
      <c r="D343" s="39">
        <v>100</v>
      </c>
      <c r="E343" s="40">
        <v>66.510000000000005</v>
      </c>
      <c r="F343" s="53">
        <f t="shared" si="10"/>
        <v>6651</v>
      </c>
      <c r="H343" s="67" t="str">
        <f t="shared" si="11"/>
        <v>16.1 REVISÃO DE PONTO DE LUZ</v>
      </c>
      <c r="I343" s="1"/>
    </row>
    <row r="344" spans="1:9" ht="14.4" x14ac:dyDescent="0.3">
      <c r="A344" s="52" t="s">
        <v>570</v>
      </c>
      <c r="B344" s="38" t="s">
        <v>571</v>
      </c>
      <c r="C344" s="37" t="s">
        <v>109</v>
      </c>
      <c r="D344" s="39">
        <v>50</v>
      </c>
      <c r="E344" s="40">
        <v>2.68</v>
      </c>
      <c r="F344" s="53">
        <f t="shared" si="10"/>
        <v>134</v>
      </c>
      <c r="H344" s="67" t="str">
        <f t="shared" si="11"/>
        <v>16.2 CAIXA PLÁSTICA 4"X2"</v>
      </c>
      <c r="I344" s="1"/>
    </row>
    <row r="345" spans="1:9" ht="14.4" x14ac:dyDescent="0.3">
      <c r="A345" s="52" t="s">
        <v>572</v>
      </c>
      <c r="B345" s="38" t="s">
        <v>1249</v>
      </c>
      <c r="C345" s="37" t="s">
        <v>109</v>
      </c>
      <c r="D345" s="39">
        <v>50</v>
      </c>
      <c r="E345" s="40">
        <v>4.01</v>
      </c>
      <c r="F345" s="53">
        <f t="shared" si="10"/>
        <v>200.5</v>
      </c>
      <c r="H345" s="67" t="str">
        <f t="shared" si="11"/>
        <v>16.3 CAIXA PLÁSTICA 4"X4"</v>
      </c>
      <c r="I345" s="1"/>
    </row>
    <row r="346" spans="1:9" ht="14.4" x14ac:dyDescent="0.3">
      <c r="A346" s="52" t="s">
        <v>573</v>
      </c>
      <c r="B346" s="38" t="s">
        <v>574</v>
      </c>
      <c r="C346" s="37" t="s">
        <v>109</v>
      </c>
      <c r="D346" s="39">
        <v>50</v>
      </c>
      <c r="E346" s="40">
        <v>5.76</v>
      </c>
      <c r="F346" s="53">
        <f t="shared" si="10"/>
        <v>288</v>
      </c>
      <c r="H346" s="67" t="str">
        <f t="shared" si="11"/>
        <v>16.4 CAIXA PLÁSTICA OCTOGONAL</v>
      </c>
      <c r="I346" s="1"/>
    </row>
    <row r="347" spans="1:9" ht="14.4" x14ac:dyDescent="0.3">
      <c r="A347" s="52" t="s">
        <v>575</v>
      </c>
      <c r="B347" s="38" t="s">
        <v>576</v>
      </c>
      <c r="C347" s="37" t="s">
        <v>109</v>
      </c>
      <c r="D347" s="39">
        <v>50</v>
      </c>
      <c r="E347" s="40">
        <v>8.7799999999999994</v>
      </c>
      <c r="F347" s="53">
        <f t="shared" si="10"/>
        <v>439</v>
      </c>
      <c r="H347" s="67" t="str">
        <f t="shared" si="11"/>
        <v>16.5 TAMPA CEGA 4"X2" PLÁSTICA</v>
      </c>
      <c r="I347" s="1"/>
    </row>
    <row r="348" spans="1:9" ht="27.6" x14ac:dyDescent="0.3">
      <c r="A348" s="52" t="s">
        <v>577</v>
      </c>
      <c r="B348" s="38" t="s">
        <v>1250</v>
      </c>
      <c r="C348" s="37" t="s">
        <v>35</v>
      </c>
      <c r="D348" s="39">
        <v>500</v>
      </c>
      <c r="E348" s="40">
        <v>2.5099999999999998</v>
      </c>
      <c r="F348" s="53">
        <f t="shared" si="10"/>
        <v>1255</v>
      </c>
      <c r="H348" s="67" t="str">
        <f t="shared" si="11"/>
        <v>16.6 CABO DE COBRE FLEXÍVEL ISOLADO, 2,5 MM², ANTI-CHAMA 450/750 V, PARA CIRCUITOS TERMINAIS - FORNECIMENTO E INSTALAÇÃO.</v>
      </c>
      <c r="I348" s="1"/>
    </row>
    <row r="349" spans="1:9" ht="27.6" x14ac:dyDescent="0.3">
      <c r="A349" s="52" t="s">
        <v>578</v>
      </c>
      <c r="B349" s="38" t="s">
        <v>1251</v>
      </c>
      <c r="C349" s="37" t="s">
        <v>35</v>
      </c>
      <c r="D349" s="39">
        <v>500</v>
      </c>
      <c r="E349" s="40">
        <v>3.76</v>
      </c>
      <c r="F349" s="53">
        <f t="shared" si="10"/>
        <v>1880</v>
      </c>
      <c r="H349" s="67" t="str">
        <f t="shared" si="11"/>
        <v>16.7 CABO DE COBRE FLEXÍVEL ISOLADO, 4 MM², ANTI-CHAMA 450/750 V, PARA CIRCUITOS TERMINAIS - FORNECIMENTO E INSTALAÇÃO.</v>
      </c>
      <c r="I349" s="1"/>
    </row>
    <row r="350" spans="1:9" ht="27.6" x14ac:dyDescent="0.3">
      <c r="A350" s="52" t="s">
        <v>579</v>
      </c>
      <c r="B350" s="38" t="s">
        <v>1252</v>
      </c>
      <c r="C350" s="37" t="s">
        <v>35</v>
      </c>
      <c r="D350" s="39">
        <v>500</v>
      </c>
      <c r="E350" s="40">
        <v>7.69</v>
      </c>
      <c r="F350" s="53">
        <f t="shared" si="10"/>
        <v>3845</v>
      </c>
      <c r="H350" s="67" t="str">
        <f t="shared" si="11"/>
        <v>16.8 ELETRODUTO FLEXÍVEL CORRUGADO, PVC, DN 25 MM (3/4"), PARA CIRCUITOS TERMINAIS - FORNECIMENTO E INSTALAÇÃO.</v>
      </c>
      <c r="I350" s="1"/>
    </row>
    <row r="351" spans="1:9" ht="27.6" x14ac:dyDescent="0.3">
      <c r="A351" s="52" t="s">
        <v>580</v>
      </c>
      <c r="B351" s="38" t="s">
        <v>1253</v>
      </c>
      <c r="C351" s="37" t="s">
        <v>109</v>
      </c>
      <c r="D351" s="39">
        <v>50</v>
      </c>
      <c r="E351" s="40">
        <v>22.07</v>
      </c>
      <c r="F351" s="53">
        <f t="shared" si="10"/>
        <v>1103.5</v>
      </c>
      <c r="H351" s="67" t="str">
        <f t="shared" si="11"/>
        <v>16.9 INTERRUPTOR SIMPLES (1 MÓDULO), 10A/250V, INCLUINDO SUPORTE E PLACA - FORNECIMENTO E INSTALAÇÃO.</v>
      </c>
      <c r="I351" s="1"/>
    </row>
    <row r="352" spans="1:9" ht="27.6" x14ac:dyDescent="0.3">
      <c r="A352" s="52" t="s">
        <v>581</v>
      </c>
      <c r="B352" s="38" t="s">
        <v>1254</v>
      </c>
      <c r="C352" s="37" t="s">
        <v>109</v>
      </c>
      <c r="D352" s="39">
        <v>50</v>
      </c>
      <c r="E352" s="40">
        <v>34.97</v>
      </c>
      <c r="F352" s="53">
        <f t="shared" si="10"/>
        <v>1748.5</v>
      </c>
      <c r="H352" s="67" t="str">
        <f t="shared" si="11"/>
        <v>16.10 INTERRUPTOR SIMPLES (2 MÓDULOS), 10A/250V, INCLUINDO SUPORTE E PLACA - FORNECIMENTO E INSTALAÇÃO.</v>
      </c>
      <c r="I352" s="1"/>
    </row>
    <row r="353" spans="1:9" ht="27.6" x14ac:dyDescent="0.3">
      <c r="A353" s="52" t="s">
        <v>582</v>
      </c>
      <c r="B353" s="38" t="s">
        <v>1255</v>
      </c>
      <c r="C353" s="37" t="s">
        <v>109</v>
      </c>
      <c r="D353" s="39">
        <v>50</v>
      </c>
      <c r="E353" s="40">
        <v>21.59</v>
      </c>
      <c r="F353" s="53">
        <f t="shared" si="10"/>
        <v>1079.5</v>
      </c>
      <c r="H353" s="67" t="str">
        <f t="shared" si="11"/>
        <v>16.11 TOMADA MÉDIA DE EMBUTIR (1 MÓDULO), 2P+T 10 A, INCLUINDO SUPORTE E PLACA - FORNECIMENTO E INSTALAÇÃO.</v>
      </c>
      <c r="I353" s="1"/>
    </row>
    <row r="354" spans="1:9" ht="27.6" x14ac:dyDescent="0.3">
      <c r="A354" s="52" t="s">
        <v>583</v>
      </c>
      <c r="B354" s="38" t="s">
        <v>1256</v>
      </c>
      <c r="C354" s="37" t="s">
        <v>109</v>
      </c>
      <c r="D354" s="39">
        <v>50</v>
      </c>
      <c r="E354" s="40">
        <v>43.46</v>
      </c>
      <c r="F354" s="53">
        <f t="shared" si="10"/>
        <v>2173</v>
      </c>
      <c r="H354" s="67" t="str">
        <f t="shared" si="11"/>
        <v>16.12 TOMADA MÉDIA DE EMBUTIR (2 MÓDULOS), 2P+T 10 A, INCLUINDO SUPORTE E PLACA - FORNECIMENTO E INSTALAÇÃO.</v>
      </c>
      <c r="I354" s="1"/>
    </row>
    <row r="355" spans="1:9" ht="27.6" x14ac:dyDescent="0.3">
      <c r="A355" s="52" t="s">
        <v>584</v>
      </c>
      <c r="B355" s="38" t="s">
        <v>585</v>
      </c>
      <c r="C355" s="37" t="s">
        <v>109</v>
      </c>
      <c r="D355" s="39">
        <v>150</v>
      </c>
      <c r="E355" s="40">
        <v>48.6</v>
      </c>
      <c r="F355" s="53">
        <f t="shared" si="10"/>
        <v>7290</v>
      </c>
      <c r="H355" s="67" t="str">
        <f t="shared" si="11"/>
        <v>16.13 LÂMPADA LED 10 W BIVOLT BRANCA, FORMATO TRADICIONAL (BASE E27) - FORNECIMENTO E INSTALAÇÃO</v>
      </c>
      <c r="I355" s="1"/>
    </row>
    <row r="356" spans="1:9" ht="14.4" x14ac:dyDescent="0.3">
      <c r="A356" s="52" t="s">
        <v>586</v>
      </c>
      <c r="B356" s="38" t="s">
        <v>587</v>
      </c>
      <c r="C356" s="37" t="s">
        <v>109</v>
      </c>
      <c r="D356" s="39">
        <v>30</v>
      </c>
      <c r="E356" s="40">
        <v>9.4700000000000006</v>
      </c>
      <c r="F356" s="53">
        <f t="shared" si="10"/>
        <v>284.10000000000002</v>
      </c>
      <c r="H356" s="67" t="str">
        <f t="shared" si="11"/>
        <v>16.14 LAMPADA FLUORESCENTE 40W - FORNECIMENTO E INSTALACAO</v>
      </c>
      <c r="I356" s="1"/>
    </row>
    <row r="357" spans="1:9" ht="27.6" x14ac:dyDescent="0.3">
      <c r="A357" s="52" t="s">
        <v>588</v>
      </c>
      <c r="B357" s="38" t="s">
        <v>589</v>
      </c>
      <c r="C357" s="37" t="s">
        <v>109</v>
      </c>
      <c r="D357" s="39">
        <v>100</v>
      </c>
      <c r="E357" s="40">
        <v>18.920000000000002</v>
      </c>
      <c r="F357" s="53">
        <f t="shared" si="10"/>
        <v>1892</v>
      </c>
      <c r="H357" s="67" t="str">
        <f t="shared" si="11"/>
        <v>16.15 LUMINARIA DE TETO PLAFON/PLAFONIER EM PLASTICO COM BASE E27, EXCLUSO LÂMPADA - FORNECIMENTO E INSTALAÇÃO</v>
      </c>
      <c r="I357" s="1"/>
    </row>
    <row r="358" spans="1:9" s="26" customFormat="1" ht="14.4" x14ac:dyDescent="0.3">
      <c r="A358" s="66" t="s">
        <v>1257</v>
      </c>
      <c r="B358" s="151" t="s">
        <v>590</v>
      </c>
      <c r="C358" s="152"/>
      <c r="D358" s="152"/>
      <c r="E358" s="152"/>
      <c r="F358" s="153"/>
      <c r="H358" s="67"/>
      <c r="I358" s="1"/>
    </row>
    <row r="359" spans="1:9" s="26" customFormat="1" ht="14.4" x14ac:dyDescent="0.3">
      <c r="A359" s="66" t="s">
        <v>591</v>
      </c>
      <c r="B359" s="151" t="s">
        <v>592</v>
      </c>
      <c r="C359" s="152"/>
      <c r="D359" s="152"/>
      <c r="E359" s="152"/>
      <c r="F359" s="153"/>
      <c r="H359" s="67"/>
      <c r="I359" s="1"/>
    </row>
    <row r="360" spans="1:9" ht="14.4" x14ac:dyDescent="0.3">
      <c r="A360" s="52" t="s">
        <v>593</v>
      </c>
      <c r="B360" s="38" t="s">
        <v>594</v>
      </c>
      <c r="C360" s="37" t="s">
        <v>161</v>
      </c>
      <c r="D360" s="39">
        <v>40</v>
      </c>
      <c r="E360" s="40">
        <v>113.16</v>
      </c>
      <c r="F360" s="53">
        <f t="shared" si="10"/>
        <v>4526.3999999999996</v>
      </c>
      <c r="H360" s="67" t="str">
        <f t="shared" si="11"/>
        <v>17.1.1 REVISÃO DE PONTO DE ÁGUA</v>
      </c>
      <c r="I360" s="1"/>
    </row>
    <row r="361" spans="1:9" ht="27.6" x14ac:dyDescent="0.3">
      <c r="A361" s="52" t="s">
        <v>595</v>
      </c>
      <c r="B361" s="38" t="s">
        <v>1258</v>
      </c>
      <c r="C361" s="37" t="s">
        <v>109</v>
      </c>
      <c r="D361" s="39">
        <v>20</v>
      </c>
      <c r="E361" s="40">
        <v>123.3</v>
      </c>
      <c r="F361" s="53">
        <f t="shared" si="10"/>
        <v>2466</v>
      </c>
      <c r="H361" s="67" t="str">
        <f t="shared" si="11"/>
        <v>17.1.2 PONTO DE CONSUMO TERMINAL DE ÁGUA FRIA (SUBRAMAL) COM TUBULAÇÃO DE PVC, DN 25 MM, INSTALADO EM RAMAL DE ÁGUA, INCLUSOS RASGO E CHUMBAMENTO EM ALVENARIA.</v>
      </c>
      <c r="I361" s="1"/>
    </row>
    <row r="362" spans="1:9" ht="27.6" x14ac:dyDescent="0.3">
      <c r="A362" s="52" t="s">
        <v>596</v>
      </c>
      <c r="B362" s="38" t="s">
        <v>1259</v>
      </c>
      <c r="C362" s="37" t="s">
        <v>35</v>
      </c>
      <c r="D362" s="39">
        <v>200</v>
      </c>
      <c r="E362" s="40">
        <v>7.15</v>
      </c>
      <c r="F362" s="53">
        <f t="shared" si="10"/>
        <v>1430</v>
      </c>
      <c r="H362" s="67" t="str">
        <f t="shared" si="11"/>
        <v>17.1.3 TUBO, PVC, SOLDÁVEL, DN 25MM, INSTALADO EM RAMAL DE DISTRIBUIÇÃO DE ÁGUA - FORNECIMENTO E INSTALAÇÃO.</v>
      </c>
      <c r="I362" s="1"/>
    </row>
    <row r="363" spans="1:9" ht="27.6" x14ac:dyDescent="0.3">
      <c r="A363" s="52" t="s">
        <v>597</v>
      </c>
      <c r="B363" s="38" t="s">
        <v>1260</v>
      </c>
      <c r="C363" s="37" t="s">
        <v>35</v>
      </c>
      <c r="D363" s="39">
        <v>100</v>
      </c>
      <c r="E363" s="40">
        <v>12.27</v>
      </c>
      <c r="F363" s="53">
        <f t="shared" si="10"/>
        <v>1227</v>
      </c>
      <c r="H363" s="67" t="str">
        <f t="shared" si="11"/>
        <v>17.1.4 TUBO, PVC, SOLDÁVEL, DN 32MM, INSTALADO EM RAMAL DE DISTRIBUIÇÃO DE ÁGUA - FORNECIMENTO E INSTALAÇÃO.</v>
      </c>
      <c r="I363" s="1"/>
    </row>
    <row r="364" spans="1:9" ht="27.6" x14ac:dyDescent="0.3">
      <c r="A364" s="52" t="s">
        <v>598</v>
      </c>
      <c r="B364" s="38" t="s">
        <v>1261</v>
      </c>
      <c r="C364" s="37" t="s">
        <v>35</v>
      </c>
      <c r="D364" s="39">
        <v>50</v>
      </c>
      <c r="E364" s="40">
        <v>15.68</v>
      </c>
      <c r="F364" s="53">
        <f t="shared" si="10"/>
        <v>784</v>
      </c>
      <c r="H364" s="67" t="str">
        <f t="shared" si="11"/>
        <v>17.1.5 TUBO, PVC, SOLDÁVEL, DN 50MM, INSTALADO EM PRUMADA DE ÁGUA - FORNECIMENTO E INSTALAÇÃO.</v>
      </c>
      <c r="I364" s="1"/>
    </row>
    <row r="365" spans="1:9" ht="27.6" x14ac:dyDescent="0.3">
      <c r="A365" s="52" t="s">
        <v>599</v>
      </c>
      <c r="B365" s="38" t="s">
        <v>1262</v>
      </c>
      <c r="C365" s="37" t="s">
        <v>35</v>
      </c>
      <c r="D365" s="39">
        <v>50</v>
      </c>
      <c r="E365" s="40">
        <v>24.59</v>
      </c>
      <c r="F365" s="53">
        <f t="shared" si="10"/>
        <v>1229.5</v>
      </c>
      <c r="H365" s="67" t="str">
        <f t="shared" si="11"/>
        <v>17.1.6 TUBO, PVC, SOLDÁVEL, DN 60MM, INSTALADO EM PRUMADA DE ÁGUA - FORNECIMENTO E INSTALAÇÃO.</v>
      </c>
      <c r="I365" s="1"/>
    </row>
    <row r="366" spans="1:9" ht="27.6" x14ac:dyDescent="0.3">
      <c r="A366" s="52" t="s">
        <v>600</v>
      </c>
      <c r="B366" s="38" t="s">
        <v>1263</v>
      </c>
      <c r="C366" s="37" t="s">
        <v>35</v>
      </c>
      <c r="D366" s="39">
        <v>50</v>
      </c>
      <c r="E366" s="40">
        <v>34.39</v>
      </c>
      <c r="F366" s="53">
        <f t="shared" si="10"/>
        <v>1719.5</v>
      </c>
      <c r="H366" s="67" t="str">
        <f t="shared" si="11"/>
        <v>17.1.7 TUBO, PVC, SOLDÁVEL, DN 75MM, INSTALADO EM PRUMADA DE ÁGUA - FORNECIMENTO E INSTALAÇÃO.</v>
      </c>
      <c r="I366" s="1"/>
    </row>
    <row r="367" spans="1:9" ht="27.6" x14ac:dyDescent="0.3">
      <c r="A367" s="52" t="s">
        <v>601</v>
      </c>
      <c r="B367" s="38" t="s">
        <v>1264</v>
      </c>
      <c r="C367" s="37" t="s">
        <v>109</v>
      </c>
      <c r="D367" s="39">
        <v>30</v>
      </c>
      <c r="E367" s="40">
        <v>4.03</v>
      </c>
      <c r="F367" s="53">
        <f t="shared" si="10"/>
        <v>120.9</v>
      </c>
      <c r="H367" s="67" t="str">
        <f t="shared" si="11"/>
        <v>17.1.8 JOELHO 90 GRAUS, PVC, SOLDÁVEL, DN 25MM, INSTALADO EM RAMAL DE DISTRIBUIÇÃO DE ÁGUA - FORNECIMENTO E INSTALAÇÃO.</v>
      </c>
      <c r="I367" s="1"/>
    </row>
    <row r="368" spans="1:9" ht="27.6" x14ac:dyDescent="0.3">
      <c r="A368" s="52" t="s">
        <v>602</v>
      </c>
      <c r="B368" s="38" t="s">
        <v>1265</v>
      </c>
      <c r="C368" s="37" t="s">
        <v>109</v>
      </c>
      <c r="D368" s="39">
        <v>30</v>
      </c>
      <c r="E368" s="40">
        <v>5.95</v>
      </c>
      <c r="F368" s="53">
        <f t="shared" si="10"/>
        <v>178.5</v>
      </c>
      <c r="H368" s="67" t="str">
        <f t="shared" si="11"/>
        <v>17.1.9 JOELHO 90 GRAUS, PVC, SOLDÁVEL, DN 32MM, INSTALADO EM RAMAL DE DISTRIBUIÇÃO DE ÁGUA - FORNECIMENTO E INSTALAÇÃO.</v>
      </c>
      <c r="I368" s="1"/>
    </row>
    <row r="369" spans="1:9" ht="27.6" x14ac:dyDescent="0.3">
      <c r="A369" s="52" t="s">
        <v>603</v>
      </c>
      <c r="B369" s="38" t="s">
        <v>1266</v>
      </c>
      <c r="C369" s="37" t="s">
        <v>109</v>
      </c>
      <c r="D369" s="39">
        <v>30</v>
      </c>
      <c r="E369" s="40">
        <v>10.25</v>
      </c>
      <c r="F369" s="53">
        <f t="shared" si="10"/>
        <v>307.5</v>
      </c>
      <c r="H369" s="67" t="str">
        <f t="shared" si="11"/>
        <v>17.1.10 JOELHO 90 GRAUS, PVC, SOLDÁVEL, DN 50MM, INSTALADO EM PRUMADA DE ÁGUA - FORNECIMENTO E INSTALAÇÃO.</v>
      </c>
      <c r="I369" s="1"/>
    </row>
    <row r="370" spans="1:9" ht="27.6" x14ac:dyDescent="0.3">
      <c r="A370" s="52" t="s">
        <v>604</v>
      </c>
      <c r="B370" s="38" t="s">
        <v>1267</v>
      </c>
      <c r="C370" s="37" t="s">
        <v>109</v>
      </c>
      <c r="D370" s="39">
        <v>30</v>
      </c>
      <c r="E370" s="40">
        <v>29.68</v>
      </c>
      <c r="F370" s="53">
        <f t="shared" si="10"/>
        <v>890.4</v>
      </c>
      <c r="H370" s="67" t="str">
        <f t="shared" si="11"/>
        <v>17.1.11 JOELHO 90 GRAUS, PVC, SOLDÁVEL, DN 60MM, INSTALADO EM PRUMADA DE ÁGUA - FORNECIMENTO E INSTALAÇÃO.</v>
      </c>
      <c r="I370" s="1"/>
    </row>
    <row r="371" spans="1:9" ht="27.6" x14ac:dyDescent="0.3">
      <c r="A371" s="52" t="s">
        <v>605</v>
      </c>
      <c r="B371" s="38" t="s">
        <v>1268</v>
      </c>
      <c r="C371" s="37" t="s">
        <v>109</v>
      </c>
      <c r="D371" s="39">
        <v>30</v>
      </c>
      <c r="E371" s="40">
        <v>76.260000000000005</v>
      </c>
      <c r="F371" s="53">
        <f t="shared" si="10"/>
        <v>2287.8000000000002</v>
      </c>
      <c r="H371" s="67" t="str">
        <f t="shared" si="11"/>
        <v>17.1.12 JOELHO 90 GRAUS, PVC, SOLDÁVEL, DN 75MM, INSTALADO EM PRUMADA DE ÁGUA - FORNECIMENTO E INSTALAÇÃO.</v>
      </c>
      <c r="I371" s="1"/>
    </row>
    <row r="372" spans="1:9" ht="27.6" x14ac:dyDescent="0.3">
      <c r="A372" s="52" t="s">
        <v>606</v>
      </c>
      <c r="B372" s="38" t="s">
        <v>1269</v>
      </c>
      <c r="C372" s="37" t="s">
        <v>109</v>
      </c>
      <c r="D372" s="39">
        <v>30</v>
      </c>
      <c r="E372" s="40">
        <v>5.9</v>
      </c>
      <c r="F372" s="53">
        <f t="shared" si="10"/>
        <v>177</v>
      </c>
      <c r="H372" s="67" t="str">
        <f t="shared" si="11"/>
        <v>17.1.13 JOELHO 90 GRAUS, PVC, SOLDÁVEL, DN 25MM, X 3/4 INSTALADO EM RAMAL DE DISTRIBUIÇÃO DE ÁGUA - FORNECIMENTO E INSTALAÇÃO.</v>
      </c>
      <c r="I372" s="1"/>
    </row>
    <row r="373" spans="1:9" ht="27.6" x14ac:dyDescent="0.3">
      <c r="A373" s="52" t="s">
        <v>607</v>
      </c>
      <c r="B373" s="38" t="s">
        <v>1270</v>
      </c>
      <c r="C373" s="37" t="s">
        <v>109</v>
      </c>
      <c r="D373" s="39">
        <v>30</v>
      </c>
      <c r="E373" s="40">
        <v>10.57</v>
      </c>
      <c r="F373" s="53">
        <f t="shared" si="10"/>
        <v>317.10000000000002</v>
      </c>
      <c r="H373" s="67" t="str">
        <f t="shared" si="11"/>
        <v>17.1.14 JOELHO 90 GRAUS COM BUCHA DE LATÃO, PVC, SOLDÁVEL, DN 25MM, X 1/2 INSTALADO EM RAMAL OU SUB-RAMAL DE ÁGUA - FORNECIMENTO E INSTALAÇÃO. AF</v>
      </c>
      <c r="I373" s="1"/>
    </row>
    <row r="374" spans="1:9" ht="27.6" x14ac:dyDescent="0.3">
      <c r="A374" s="52" t="s">
        <v>608</v>
      </c>
      <c r="B374" s="38" t="s">
        <v>1271</v>
      </c>
      <c r="C374" s="37" t="s">
        <v>109</v>
      </c>
      <c r="D374" s="39">
        <v>30</v>
      </c>
      <c r="E374" s="40">
        <v>5.86</v>
      </c>
      <c r="F374" s="53">
        <f t="shared" si="10"/>
        <v>175.8</v>
      </c>
      <c r="H374" s="67" t="str">
        <f t="shared" si="11"/>
        <v>17.1.15 TE, PVC, SOLDÁVEL, DN 25MM, INSTALADO EM RAMAL DE DISTRIBUIÇÃO DE ÁGUA - FORNECIMENTO E INSTALAÇÃO.</v>
      </c>
      <c r="I374" s="1"/>
    </row>
    <row r="375" spans="1:9" ht="27.6" x14ac:dyDescent="0.3">
      <c r="A375" s="52" t="s">
        <v>609</v>
      </c>
      <c r="B375" s="38" t="s">
        <v>1272</v>
      </c>
      <c r="C375" s="37" t="s">
        <v>109</v>
      </c>
      <c r="D375" s="39">
        <v>30</v>
      </c>
      <c r="E375" s="40">
        <v>13.01</v>
      </c>
      <c r="F375" s="53">
        <f t="shared" si="10"/>
        <v>390.3</v>
      </c>
      <c r="H375" s="67" t="str">
        <f t="shared" si="11"/>
        <v>17.1.16 LUVA DE CORRER, PVC, SOLDÁVEL, DN 25MM, INSTALADO EM RAMAL DE DISTRIBUIÇÃO DE ÁGUA - FORNECIMENTO E INSTALAÇÃO.</v>
      </c>
      <c r="I375" s="1"/>
    </row>
    <row r="376" spans="1:9" ht="27.6" x14ac:dyDescent="0.3">
      <c r="A376" s="52" t="s">
        <v>610</v>
      </c>
      <c r="B376" s="38" t="s">
        <v>1273</v>
      </c>
      <c r="C376" s="37" t="s">
        <v>109</v>
      </c>
      <c r="D376" s="39">
        <v>30</v>
      </c>
      <c r="E376" s="40">
        <v>22.33</v>
      </c>
      <c r="F376" s="53">
        <f t="shared" si="10"/>
        <v>669.9</v>
      </c>
      <c r="H376" s="67" t="str">
        <f t="shared" si="11"/>
        <v>17.1.17 LUVA DE CORRER, PVC, SOLDÁVEL, DN 32MM, INSTALADO EM RAMAL OU SUB-RAMAL DE ÁGUA FORNECIMENTO E INSTALAÇÃO.</v>
      </c>
      <c r="I376" s="1"/>
    </row>
    <row r="377" spans="1:9" ht="27.6" x14ac:dyDescent="0.3">
      <c r="A377" s="52" t="s">
        <v>611</v>
      </c>
      <c r="B377" s="38" t="s">
        <v>1274</v>
      </c>
      <c r="C377" s="37" t="s">
        <v>109</v>
      </c>
      <c r="D377" s="39">
        <v>30</v>
      </c>
      <c r="E377" s="40">
        <v>8.07</v>
      </c>
      <c r="F377" s="53">
        <f t="shared" si="10"/>
        <v>242.1</v>
      </c>
      <c r="H377" s="67" t="str">
        <f t="shared" si="11"/>
        <v>17.1.18 LUVA, PVC, SOLDÁVEL, DN 50MM, INSTALADO EM PRUMADA DE ÁGUA - FORNECIMENTO E INSTALAÇÃO.</v>
      </c>
      <c r="I377" s="1"/>
    </row>
    <row r="378" spans="1:9" ht="27.6" x14ac:dyDescent="0.3">
      <c r="A378" s="52" t="s">
        <v>612</v>
      </c>
      <c r="B378" s="38" t="s">
        <v>1275</v>
      </c>
      <c r="C378" s="37" t="s">
        <v>109</v>
      </c>
      <c r="D378" s="39">
        <v>30</v>
      </c>
      <c r="E378" s="40">
        <v>14.8</v>
      </c>
      <c r="F378" s="53">
        <f t="shared" si="10"/>
        <v>444</v>
      </c>
      <c r="H378" s="67" t="str">
        <f t="shared" si="11"/>
        <v>17.1.19 LUVA, PVC, SOLDÁVEL, DN 60MM, INSTALADO EM PRUMADA DE ÁGUA - FORNECIMENTO E INSTALAÇÃO.</v>
      </c>
      <c r="I378" s="1"/>
    </row>
    <row r="379" spans="1:9" ht="27.6" x14ac:dyDescent="0.3">
      <c r="A379" s="52" t="s">
        <v>613</v>
      </c>
      <c r="B379" s="38" t="s">
        <v>1276</v>
      </c>
      <c r="C379" s="37" t="s">
        <v>109</v>
      </c>
      <c r="D379" s="39">
        <v>30</v>
      </c>
      <c r="E379" s="40">
        <v>26.8</v>
      </c>
      <c r="F379" s="53">
        <f t="shared" ref="F379:F421" si="12">TRUNC(D379*E379,2)</f>
        <v>804</v>
      </c>
      <c r="H379" s="67" t="str">
        <f t="shared" si="11"/>
        <v>17.1.20 LUVA, PVC, SOLDÁVEL, DN 75MM, INSTALADO EM PRUMADA DE ÁGUA - FORNECIMENTO E INSTALAÇÃO.</v>
      </c>
      <c r="I379" s="1"/>
    </row>
    <row r="380" spans="1:9" ht="27.6" x14ac:dyDescent="0.3">
      <c r="A380" s="52" t="s">
        <v>614</v>
      </c>
      <c r="B380" s="38" t="s">
        <v>1277</v>
      </c>
      <c r="C380" s="37" t="s">
        <v>109</v>
      </c>
      <c r="D380" s="39">
        <v>30</v>
      </c>
      <c r="E380" s="40">
        <v>3.22</v>
      </c>
      <c r="F380" s="53">
        <f t="shared" si="12"/>
        <v>96.6</v>
      </c>
      <c r="H380" s="67" t="str">
        <f t="shared" si="11"/>
        <v>17.1.21 LUVA DE REDUÇÃO, PVC, SOLDÁVEL, DN 25MM X 20MM, INSTALADO EM RAMAL DE DISTRIBUIÇÃO DE ÁGUA - FORNECIMENTO E INSTALAÇÃO.</v>
      </c>
      <c r="I380" s="1"/>
    </row>
    <row r="381" spans="1:9" ht="27.6" x14ac:dyDescent="0.3">
      <c r="A381" s="52" t="s">
        <v>615</v>
      </c>
      <c r="B381" s="38" t="s">
        <v>1278</v>
      </c>
      <c r="C381" s="37" t="s">
        <v>109</v>
      </c>
      <c r="D381" s="39">
        <v>30</v>
      </c>
      <c r="E381" s="40">
        <v>7.31</v>
      </c>
      <c r="F381" s="53">
        <f t="shared" si="12"/>
        <v>219.3</v>
      </c>
      <c r="H381" s="67" t="str">
        <f t="shared" si="11"/>
        <v>17.1.22 TÊ DE REDUÇÃO, PVC, SOLDÁVEL, DN 25MM X 20MM, INSTALADO EM RAMAL DE DISTRIBUIÇÃO DE ÁGUA - FORNECIMENTO E INSTALAÇÃO.</v>
      </c>
      <c r="I381" s="1"/>
    </row>
    <row r="382" spans="1:9" ht="27.6" x14ac:dyDescent="0.3">
      <c r="A382" s="52" t="s">
        <v>616</v>
      </c>
      <c r="B382" s="38" t="s">
        <v>1279</v>
      </c>
      <c r="C382" s="37" t="s">
        <v>109</v>
      </c>
      <c r="D382" s="39">
        <v>30</v>
      </c>
      <c r="E382" s="40">
        <v>5.86</v>
      </c>
      <c r="F382" s="53">
        <f t="shared" si="12"/>
        <v>175.8</v>
      </c>
      <c r="H382" s="67" t="str">
        <f t="shared" si="11"/>
        <v>17.1.23 TE, PVC, SOLDÁVEL, DN 25MM, INSTALADO EM RAMAL DE DISTRIBUIÇÃO DE ÁGUA- FORNECIMENTO E INSTALAÇÃO.</v>
      </c>
      <c r="I382" s="1"/>
    </row>
    <row r="383" spans="1:9" ht="14.4" x14ac:dyDescent="0.3">
      <c r="A383" s="52" t="s">
        <v>617</v>
      </c>
      <c r="B383" s="38" t="s">
        <v>1280</v>
      </c>
      <c r="C383" s="37" t="s">
        <v>109</v>
      </c>
      <c r="D383" s="39">
        <v>20</v>
      </c>
      <c r="E383" s="40">
        <v>140.13999999999999</v>
      </c>
      <c r="F383" s="53">
        <f t="shared" si="12"/>
        <v>2802.8</v>
      </c>
      <c r="H383" s="67" t="str">
        <f t="shared" si="11"/>
        <v>17.1.24 INSTALACAO DE CONJ.MOTO BOMBA</v>
      </c>
      <c r="I383" s="1"/>
    </row>
    <row r="384" spans="1:9" ht="14.4" x14ac:dyDescent="0.3">
      <c r="A384" s="52" t="s">
        <v>618</v>
      </c>
      <c r="B384" s="38" t="s">
        <v>1281</v>
      </c>
      <c r="C384" s="37" t="s">
        <v>109</v>
      </c>
      <c r="D384" s="39">
        <v>20</v>
      </c>
      <c r="E384" s="40">
        <v>221.31</v>
      </c>
      <c r="F384" s="53">
        <f t="shared" si="12"/>
        <v>4426.2</v>
      </c>
      <c r="H384" s="67" t="str">
        <f t="shared" si="11"/>
        <v>17.1.25 DESINSTALACAO DE CONJ.MOTO BOMBA</v>
      </c>
      <c r="I384" s="1"/>
    </row>
    <row r="385" spans="1:9" s="26" customFormat="1" ht="14.4" x14ac:dyDescent="0.3">
      <c r="A385" s="66" t="s">
        <v>619</v>
      </c>
      <c r="B385" s="151" t="s">
        <v>620</v>
      </c>
      <c r="C385" s="152"/>
      <c r="D385" s="152"/>
      <c r="E385" s="152"/>
      <c r="F385" s="153"/>
      <c r="H385" s="67"/>
      <c r="I385" s="1"/>
    </row>
    <row r="386" spans="1:9" ht="14.4" x14ac:dyDescent="0.3">
      <c r="A386" s="52" t="s">
        <v>621</v>
      </c>
      <c r="B386" s="38" t="s">
        <v>622</v>
      </c>
      <c r="C386" s="37" t="s">
        <v>109</v>
      </c>
      <c r="D386" s="39">
        <v>20</v>
      </c>
      <c r="E386" s="40">
        <v>44.18</v>
      </c>
      <c r="F386" s="53">
        <f t="shared" si="12"/>
        <v>883.6</v>
      </c>
      <c r="H386" s="67" t="str">
        <f t="shared" si="11"/>
        <v>17.2.1 ACABAMENTO P/ REGISTRO DE GAVETA</v>
      </c>
      <c r="I386" s="1"/>
    </row>
    <row r="387" spans="1:9" ht="14.4" x14ac:dyDescent="0.3">
      <c r="A387" s="52" t="s">
        <v>623</v>
      </c>
      <c r="B387" s="38" t="s">
        <v>624</v>
      </c>
      <c r="C387" s="37" t="s">
        <v>109</v>
      </c>
      <c r="D387" s="39">
        <v>20</v>
      </c>
      <c r="E387" s="40">
        <v>44.18</v>
      </c>
      <c r="F387" s="53">
        <f t="shared" si="12"/>
        <v>883.6</v>
      </c>
      <c r="H387" s="67" t="str">
        <f t="shared" si="11"/>
        <v>17.2.2 ACABAMENTO P/ REGISTRO DE PRESSÃO</v>
      </c>
      <c r="I387" s="1"/>
    </row>
    <row r="388" spans="1:9" ht="14.4" x14ac:dyDescent="0.3">
      <c r="A388" s="52" t="s">
        <v>625</v>
      </c>
      <c r="B388" s="38" t="s">
        <v>626</v>
      </c>
      <c r="C388" s="37" t="s">
        <v>109</v>
      </c>
      <c r="D388" s="39">
        <v>20</v>
      </c>
      <c r="E388" s="40">
        <v>64.61</v>
      </c>
      <c r="F388" s="53">
        <f t="shared" si="12"/>
        <v>1292.2</v>
      </c>
      <c r="H388" s="67" t="str">
        <f t="shared" ref="H388:H451" si="13">CONCATENATE(A388&amp;" "&amp;B388)</f>
        <v>17.2.3 FORNECIMENTO E INSTALAÇÃO DE ACABAMENTO PARA VÁLVULA DE DESCARGA</v>
      </c>
      <c r="I388" s="1"/>
    </row>
    <row r="389" spans="1:9" ht="14.4" x14ac:dyDescent="0.3">
      <c r="A389" s="52" t="s">
        <v>627</v>
      </c>
      <c r="B389" s="38" t="s">
        <v>628</v>
      </c>
      <c r="C389" s="37" t="s">
        <v>109</v>
      </c>
      <c r="D389" s="39">
        <v>20</v>
      </c>
      <c r="E389" s="40">
        <v>113.63</v>
      </c>
      <c r="F389" s="53">
        <f t="shared" si="12"/>
        <v>2272.6</v>
      </c>
      <c r="H389" s="67" t="str">
        <f t="shared" si="13"/>
        <v>17.2.4 FORNECIMENTO E INSTALAÇÃO DE REPARO DE VÁLVULA DE DESCARGA</v>
      </c>
      <c r="I389" s="1"/>
    </row>
    <row r="390" spans="1:9" ht="27.6" x14ac:dyDescent="0.3">
      <c r="A390" s="52" t="s">
        <v>629</v>
      </c>
      <c r="B390" s="38" t="s">
        <v>630</v>
      </c>
      <c r="C390" s="37" t="s">
        <v>109</v>
      </c>
      <c r="D390" s="39">
        <v>20</v>
      </c>
      <c r="E390" s="40">
        <v>248.63</v>
      </c>
      <c r="F390" s="53">
        <f t="shared" si="12"/>
        <v>4972.6000000000004</v>
      </c>
      <c r="H390" s="67" t="str">
        <f t="shared" si="13"/>
        <v>17.2.5 VALVULA DESCARGA 1.1/2" COM REGISTRO, ACABAMENTO EM METAL CROMADO - FORNECIMENTO E INSTALACAO</v>
      </c>
      <c r="I390" s="1"/>
    </row>
    <row r="391" spans="1:9" ht="14.4" x14ac:dyDescent="0.3">
      <c r="A391" s="52" t="s">
        <v>631</v>
      </c>
      <c r="B391" s="38" t="s">
        <v>632</v>
      </c>
      <c r="C391" s="37" t="s">
        <v>109</v>
      </c>
      <c r="D391" s="39">
        <v>10</v>
      </c>
      <c r="E391" s="40">
        <v>237.89</v>
      </c>
      <c r="F391" s="53">
        <f t="shared" si="12"/>
        <v>2378.9</v>
      </c>
      <c r="H391" s="67" t="str">
        <f t="shared" si="13"/>
        <v>17.2.6 VÁLVULA DE PÉ COM CRIVO Ø 65MM (2.1/2") - FORNECIMENTO E INSTALAÇÃO</v>
      </c>
      <c r="I391" s="1"/>
    </row>
    <row r="392" spans="1:9" ht="14.4" x14ac:dyDescent="0.3">
      <c r="A392" s="52" t="s">
        <v>633</v>
      </c>
      <c r="B392" s="38" t="s">
        <v>634</v>
      </c>
      <c r="C392" s="37" t="s">
        <v>109</v>
      </c>
      <c r="D392" s="39">
        <v>10</v>
      </c>
      <c r="E392" s="40">
        <v>329.2</v>
      </c>
      <c r="F392" s="53">
        <f t="shared" si="12"/>
        <v>3292</v>
      </c>
      <c r="H392" s="67" t="str">
        <f t="shared" si="13"/>
        <v>17.2.7 VÁLVULA DE RETENÇÃO HORIZONTAL Ø 65MM (2.1/2") - FORNECIMENTO E INSTALAÇÃO</v>
      </c>
      <c r="I392" s="1"/>
    </row>
    <row r="393" spans="1:9" ht="27.6" x14ac:dyDescent="0.3">
      <c r="A393" s="52" t="s">
        <v>635</v>
      </c>
      <c r="B393" s="38" t="s">
        <v>636</v>
      </c>
      <c r="C393" s="37" t="s">
        <v>109</v>
      </c>
      <c r="D393" s="39">
        <v>10</v>
      </c>
      <c r="E393" s="40">
        <v>212.19</v>
      </c>
      <c r="F393" s="53">
        <f t="shared" si="12"/>
        <v>2121.9</v>
      </c>
      <c r="H393" s="67" t="str">
        <f t="shared" si="13"/>
        <v>17.2.8 VALVULA RETENCAO VERTICAL BRONZE (PN-16) 2.1/2" 200PSI - EXTREMIDADES COM ROSCA - FORNECIMENTO E INSTALACAO</v>
      </c>
      <c r="I393" s="1"/>
    </row>
    <row r="394" spans="1:9" ht="14.4" x14ac:dyDescent="0.3">
      <c r="A394" s="52" t="s">
        <v>637</v>
      </c>
      <c r="B394" s="38" t="s">
        <v>638</v>
      </c>
      <c r="C394" s="37" t="s">
        <v>109</v>
      </c>
      <c r="D394" s="39">
        <v>10</v>
      </c>
      <c r="E394" s="40">
        <v>97.3</v>
      </c>
      <c r="F394" s="53">
        <f t="shared" si="12"/>
        <v>973</v>
      </c>
      <c r="H394" s="67" t="str">
        <f t="shared" si="13"/>
        <v>17.2.9 VÁLVULA DE PÉ COM CRIVO Ø 40MM (1.1/2") - FORNECIMENTO E INSTALAÇÃO</v>
      </c>
      <c r="I394" s="1"/>
    </row>
    <row r="395" spans="1:9" ht="14.4" x14ac:dyDescent="0.3">
      <c r="A395" s="52" t="s">
        <v>639</v>
      </c>
      <c r="B395" s="38" t="s">
        <v>640</v>
      </c>
      <c r="C395" s="37" t="s">
        <v>109</v>
      </c>
      <c r="D395" s="39">
        <v>10</v>
      </c>
      <c r="E395" s="40">
        <v>175.74</v>
      </c>
      <c r="F395" s="53">
        <f t="shared" si="12"/>
        <v>1757.4</v>
      </c>
      <c r="H395" s="67" t="str">
        <f t="shared" si="13"/>
        <v>17.2.10 VÁLVULA DE RETENÇÃO HORIZONTAL Ø 40MM (1.1/2") - FORNECIMENTO E INSTALAÇÃO</v>
      </c>
      <c r="I395" s="1"/>
    </row>
    <row r="396" spans="1:9" ht="14.4" x14ac:dyDescent="0.3">
      <c r="A396" s="52" t="s">
        <v>641</v>
      </c>
      <c r="B396" s="38" t="s">
        <v>1282</v>
      </c>
      <c r="C396" s="37" t="s">
        <v>109</v>
      </c>
      <c r="D396" s="39">
        <v>10</v>
      </c>
      <c r="E396" s="40">
        <v>438.49</v>
      </c>
      <c r="F396" s="53">
        <f t="shared" si="12"/>
        <v>4384.8999999999996</v>
      </c>
      <c r="H396" s="67" t="str">
        <f t="shared" si="13"/>
        <v>17.2.11 VÁLVULA DE RETENÇÃO VERTICAL Ø 40MM (1.1/2") - FORNECIMENTO E INSTALAÇÃO</v>
      </c>
      <c r="I396" s="1"/>
    </row>
    <row r="397" spans="1:9" ht="27.6" x14ac:dyDescent="0.3">
      <c r="A397" s="52" t="s">
        <v>642</v>
      </c>
      <c r="B397" s="38" t="s">
        <v>1283</v>
      </c>
      <c r="C397" s="37" t="s">
        <v>109</v>
      </c>
      <c r="D397" s="39">
        <v>10</v>
      </c>
      <c r="E397" s="40">
        <v>41.59</v>
      </c>
      <c r="F397" s="53">
        <f t="shared" si="12"/>
        <v>415.9</v>
      </c>
      <c r="H397" s="67" t="str">
        <f t="shared" si="13"/>
        <v>17.2.12 KIT DE REGISTRO DE PRESSÃO BRUTO DE LATÃO ½", INCLUSIVE CONEXÕES, ROSCÁVEL, INSTALADO EM RAMAL DE ÁGUA FRIA - FORNECIMENTO E INSTALAÇÃO.</v>
      </c>
      <c r="I397" s="1"/>
    </row>
    <row r="398" spans="1:9" ht="27.6" x14ac:dyDescent="0.3">
      <c r="A398" s="52" t="s">
        <v>643</v>
      </c>
      <c r="B398" s="38" t="s">
        <v>1284</v>
      </c>
      <c r="C398" s="37" t="s">
        <v>109</v>
      </c>
      <c r="D398" s="39">
        <v>10</v>
      </c>
      <c r="E398" s="40">
        <v>45.38</v>
      </c>
      <c r="F398" s="53">
        <f t="shared" si="12"/>
        <v>453.8</v>
      </c>
      <c r="H398" s="67" t="str">
        <f t="shared" si="13"/>
        <v>17.2.13 KIT DE REGISTRO DE PRESSÃO BRUTO DE LATÃO ¾", INCLUSIVE CONEXÕES, ROSCÁVEL, INSTALADO EM RAMAL DE ÁGUA FRIA - FORNECIMENTO E INSTALAÇÃO.</v>
      </c>
      <c r="I398" s="1"/>
    </row>
    <row r="399" spans="1:9" ht="27.6" x14ac:dyDescent="0.3">
      <c r="A399" s="52" t="s">
        <v>644</v>
      </c>
      <c r="B399" s="38" t="s">
        <v>1285</v>
      </c>
      <c r="C399" s="37" t="s">
        <v>109</v>
      </c>
      <c r="D399" s="39">
        <v>10</v>
      </c>
      <c r="E399" s="40">
        <v>47.84</v>
      </c>
      <c r="F399" s="53">
        <f t="shared" si="12"/>
        <v>478.4</v>
      </c>
      <c r="H399" s="67" t="str">
        <f t="shared" si="13"/>
        <v>17.2.14 KIT DE REGISTRO DE GAVETA BRUTO DE LATÃO ½", INCLUSIVE CONEXÕES, ROSCÁVEL, INSTALADO EM RAMAL DE ÁGUA FRIA - FORNECIMENTO E INSTALAÇÃO.</v>
      </c>
      <c r="I399" s="1"/>
    </row>
    <row r="400" spans="1:9" ht="27.6" x14ac:dyDescent="0.3">
      <c r="A400" s="52" t="s">
        <v>645</v>
      </c>
      <c r="B400" s="38" t="s">
        <v>1286</v>
      </c>
      <c r="C400" s="37" t="s">
        <v>109</v>
      </c>
      <c r="D400" s="39">
        <v>10</v>
      </c>
      <c r="E400" s="40">
        <v>49.46</v>
      </c>
      <c r="F400" s="53">
        <f t="shared" si="12"/>
        <v>494.6</v>
      </c>
      <c r="H400" s="67" t="str">
        <f t="shared" si="13"/>
        <v>17.2.15 KIT DE REGISTRO DE GAVETA BRUTO DE LATÃO ¾", INCLUSIVE CONEXÕES, ROSCÁVEL, INSTALADO EM RAMAL DE ÁGUA FRIA - FORNECIMENTO E INSTALAÇÃO.</v>
      </c>
      <c r="I400" s="1"/>
    </row>
    <row r="401" spans="1:9" ht="14.4" x14ac:dyDescent="0.3">
      <c r="A401" s="52" t="s">
        <v>646</v>
      </c>
      <c r="B401" s="38" t="s">
        <v>1287</v>
      </c>
      <c r="C401" s="37" t="s">
        <v>109</v>
      </c>
      <c r="D401" s="39">
        <v>5</v>
      </c>
      <c r="E401" s="40">
        <v>44.83</v>
      </c>
      <c r="F401" s="53">
        <f t="shared" si="12"/>
        <v>224.15</v>
      </c>
      <c r="H401" s="67" t="str">
        <f t="shared" si="13"/>
        <v>17.2.16 REGISTRO DE ESFERA, PVC, SOLDÁVEL, DN 40 MM. FORNECIMENTO E INSTALAÇÃO.</v>
      </c>
      <c r="I401" s="1"/>
    </row>
    <row r="402" spans="1:9" ht="14.4" x14ac:dyDescent="0.3">
      <c r="A402" s="52" t="s">
        <v>647</v>
      </c>
      <c r="B402" s="38" t="s">
        <v>1288</v>
      </c>
      <c r="C402" s="37" t="s">
        <v>109</v>
      </c>
      <c r="D402" s="39">
        <v>10</v>
      </c>
      <c r="E402" s="40">
        <v>32.22</v>
      </c>
      <c r="F402" s="53">
        <f t="shared" si="12"/>
        <v>322.2</v>
      </c>
      <c r="H402" s="67" t="str">
        <f t="shared" si="13"/>
        <v>17.2.17 TORNEIRA DE BÓIA REAL, ROSCÁVEL, 1/2", FORNECIDA E INSTALADA EM RESERVAÇÃO DE ÁGUA.</v>
      </c>
      <c r="I402" s="1"/>
    </row>
    <row r="403" spans="1:9" ht="14.4" x14ac:dyDescent="0.3">
      <c r="A403" s="52" t="s">
        <v>648</v>
      </c>
      <c r="B403" s="38" t="s">
        <v>1289</v>
      </c>
      <c r="C403" s="37" t="s">
        <v>109</v>
      </c>
      <c r="D403" s="39">
        <v>10</v>
      </c>
      <c r="E403" s="40">
        <v>61.93</v>
      </c>
      <c r="F403" s="53">
        <f t="shared" si="12"/>
        <v>619.29999999999995</v>
      </c>
      <c r="H403" s="67" t="str">
        <f t="shared" si="13"/>
        <v>17.2.18 TORNEIRA DE BÓIA REAL, ROSCÁVEL, 3/4", FORNECIDA E INSTALADA EM RESERVAÇÃO DE ÁGUA.</v>
      </c>
      <c r="I403" s="1"/>
    </row>
    <row r="404" spans="1:9" ht="14.4" x14ac:dyDescent="0.3">
      <c r="A404" s="52" t="s">
        <v>649</v>
      </c>
      <c r="B404" s="38" t="s">
        <v>1290</v>
      </c>
      <c r="C404" s="37" t="s">
        <v>109</v>
      </c>
      <c r="D404" s="39">
        <v>5</v>
      </c>
      <c r="E404" s="40">
        <v>45.98</v>
      </c>
      <c r="F404" s="53">
        <f t="shared" si="12"/>
        <v>229.9</v>
      </c>
      <c r="H404" s="67" t="str">
        <f t="shared" si="13"/>
        <v xml:space="preserve">17.2.19 REGISTRO DE ESFERA, PVC, SOLDÁVEL, DN 50 MM. FORNECIMENTO E INSTALAÇÃO. </v>
      </c>
      <c r="I404" s="1"/>
    </row>
    <row r="405" spans="1:9" ht="27.6" x14ac:dyDescent="0.3">
      <c r="A405" s="52" t="s">
        <v>650</v>
      </c>
      <c r="B405" s="38" t="s">
        <v>1291</v>
      </c>
      <c r="C405" s="37" t="s">
        <v>109</v>
      </c>
      <c r="D405" s="39">
        <v>20</v>
      </c>
      <c r="E405" s="40">
        <v>217.51</v>
      </c>
      <c r="F405" s="53">
        <f t="shared" si="12"/>
        <v>4350.2</v>
      </c>
      <c r="H405" s="67" t="str">
        <f t="shared" si="13"/>
        <v>17.2.20 VALVULA DE DESCARGA EM METAL CROMADO PARA MICTÓRIO COM ACIONAMENTO POR PRESSÃO E FECHAMENTO AUTOMATICO.  - FORNECIMENTO E INSTALACAO</v>
      </c>
      <c r="I405" s="1"/>
    </row>
    <row r="406" spans="1:9" s="26" customFormat="1" ht="14.4" x14ac:dyDescent="0.3">
      <c r="A406" s="66" t="s">
        <v>651</v>
      </c>
      <c r="B406" s="151" t="s">
        <v>652</v>
      </c>
      <c r="C406" s="152"/>
      <c r="D406" s="152"/>
      <c r="E406" s="152"/>
      <c r="F406" s="153"/>
      <c r="H406" s="67"/>
      <c r="I406" s="1"/>
    </row>
    <row r="407" spans="1:9" ht="14.4" x14ac:dyDescent="0.3">
      <c r="A407" s="52" t="s">
        <v>653</v>
      </c>
      <c r="B407" s="38" t="s">
        <v>654</v>
      </c>
      <c r="C407" s="37" t="s">
        <v>161</v>
      </c>
      <c r="D407" s="39">
        <v>50</v>
      </c>
      <c r="E407" s="40">
        <v>136.83000000000001</v>
      </c>
      <c r="F407" s="53">
        <f t="shared" si="12"/>
        <v>6841.5</v>
      </c>
      <c r="H407" s="67" t="str">
        <f t="shared" si="13"/>
        <v>17.3.1 REVISÃO DE PONTO DE ESGOTO</v>
      </c>
      <c r="I407" s="1"/>
    </row>
    <row r="408" spans="1:9" ht="27.6" x14ac:dyDescent="0.3">
      <c r="A408" s="52" t="s">
        <v>655</v>
      </c>
      <c r="B408" s="38" t="s">
        <v>1292</v>
      </c>
      <c r="C408" s="37" t="s">
        <v>109</v>
      </c>
      <c r="D408" s="39">
        <v>100</v>
      </c>
      <c r="E408" s="40">
        <v>154.76</v>
      </c>
      <c r="F408" s="53">
        <f t="shared" si="12"/>
        <v>15476</v>
      </c>
      <c r="H408" s="67" t="str">
        <f t="shared" si="13"/>
        <v>17.3.2 PONTO DE ESGOTO COM TUBULAÇÃO DE PVC, DN 50 MM, INSTALADO EM RAMAL DE ESGOTO, INCLUSOS CONEXÕES, RASGO E CHUMBAMENTO.</v>
      </c>
      <c r="I408" s="1"/>
    </row>
    <row r="409" spans="1:9" ht="27.6" x14ac:dyDescent="0.3">
      <c r="A409" s="52" t="s">
        <v>656</v>
      </c>
      <c r="B409" s="38" t="s">
        <v>1293</v>
      </c>
      <c r="C409" s="37" t="s">
        <v>35</v>
      </c>
      <c r="D409" s="39">
        <v>100</v>
      </c>
      <c r="E409" s="40">
        <v>15.79</v>
      </c>
      <c r="F409" s="53">
        <f t="shared" si="12"/>
        <v>1579</v>
      </c>
      <c r="H409" s="67" t="str">
        <f t="shared" si="13"/>
        <v>17.3.3 TUBO PVC, SERIE NORMAL, ESGOTO PREDIAL, DN 40 MM, FORNECIDO E INSTALADO EM RAMAL DE DESCARGA OU RAMAL DE ESGOTO SANITÁRIO.</v>
      </c>
      <c r="I409" s="1"/>
    </row>
    <row r="410" spans="1:9" ht="27.6" x14ac:dyDescent="0.3">
      <c r="A410" s="52" t="s">
        <v>657</v>
      </c>
      <c r="B410" s="38" t="s">
        <v>1294</v>
      </c>
      <c r="C410" s="37" t="s">
        <v>35</v>
      </c>
      <c r="D410" s="39">
        <v>100</v>
      </c>
      <c r="E410" s="40">
        <v>9.9600000000000009</v>
      </c>
      <c r="F410" s="53">
        <f t="shared" si="12"/>
        <v>996</v>
      </c>
      <c r="H410" s="67" t="str">
        <f t="shared" si="13"/>
        <v>17.3.4 TUBO PVC, SERIE NORMAL, ESGOTO PREDIAL, DN 50 MM, FORNECIDO E INSTALADO EM PRUMADA DE ESGOTO SANITÁRIO OU VENTILAÇÃO.</v>
      </c>
      <c r="I410" s="1"/>
    </row>
    <row r="411" spans="1:9" ht="27.6" x14ac:dyDescent="0.3">
      <c r="A411" s="52" t="s">
        <v>658</v>
      </c>
      <c r="B411" s="38" t="s">
        <v>1295</v>
      </c>
      <c r="C411" s="37" t="s">
        <v>35</v>
      </c>
      <c r="D411" s="39">
        <v>100</v>
      </c>
      <c r="E411" s="40">
        <v>15.23</v>
      </c>
      <c r="F411" s="53">
        <f t="shared" si="12"/>
        <v>1523</v>
      </c>
      <c r="H411" s="67" t="str">
        <f t="shared" si="13"/>
        <v>17.3.5 TUBO PVC, SERIE NORMAL, ESGOTO PREDIAL, DN 75 MM, FORNECIDO E INSTALADO EM PRUMADA DE ESGOTO SANITÁRIO OU VENTILAÇÃO.</v>
      </c>
      <c r="I411" s="1"/>
    </row>
    <row r="412" spans="1:9" ht="27.6" x14ac:dyDescent="0.3">
      <c r="A412" s="52" t="s">
        <v>659</v>
      </c>
      <c r="B412" s="38" t="s">
        <v>1296</v>
      </c>
      <c r="C412" s="37" t="s">
        <v>35</v>
      </c>
      <c r="D412" s="39">
        <v>300</v>
      </c>
      <c r="E412" s="40">
        <v>18.7</v>
      </c>
      <c r="F412" s="53">
        <f t="shared" si="12"/>
        <v>5610</v>
      </c>
      <c r="H412" s="67" t="str">
        <f t="shared" si="13"/>
        <v>17.3.6 TUBO PVC, SERIE NORMAL, ESGOTO PREDIAL, DN 100 MM, FORNECIDO E INSTALADO EM PRUMADA DE ESGOTO SANITÁRIO OU VENTILAÇÃO.</v>
      </c>
      <c r="I412" s="1"/>
    </row>
    <row r="413" spans="1:9" ht="27.6" x14ac:dyDescent="0.3">
      <c r="A413" s="52" t="s">
        <v>660</v>
      </c>
      <c r="B413" s="38" t="s">
        <v>1297</v>
      </c>
      <c r="C413" s="37" t="s">
        <v>35</v>
      </c>
      <c r="D413" s="39">
        <v>200</v>
      </c>
      <c r="E413" s="40">
        <v>41.72</v>
      </c>
      <c r="F413" s="53">
        <f t="shared" si="12"/>
        <v>8344</v>
      </c>
      <c r="H413" s="67" t="str">
        <f t="shared" si="13"/>
        <v>17.3.7 TUBO PVC, SERIE NORMAL, ESGOTO PREDIAL, DN 150 MM, FORNECIDO E INSTALADO EM SUBCOLETOR AÉREO DE ESGOTO SANITÁRIO.</v>
      </c>
      <c r="I413" s="1"/>
    </row>
    <row r="414" spans="1:9" ht="27.6" x14ac:dyDescent="0.3">
      <c r="A414" s="52" t="s">
        <v>661</v>
      </c>
      <c r="B414" s="38" t="s">
        <v>1298</v>
      </c>
      <c r="C414" s="37" t="s">
        <v>109</v>
      </c>
      <c r="D414" s="39">
        <v>100</v>
      </c>
      <c r="E414" s="40">
        <v>4.38</v>
      </c>
      <c r="F414" s="53">
        <f t="shared" si="12"/>
        <v>438</v>
      </c>
      <c r="H414" s="67" t="str">
        <f t="shared" si="13"/>
        <v>17.3.8 LUVA SIMPLES, PVC, SERIE NORMAL, ESGOTO PREDIAL, DN 40 MM, JUNTA SOLDÁVEL, FORNECIDO E INSTALADO EM RAMAL DE DESCARGA OU RAMAL DE ESGOTO SANITÁRIO.</v>
      </c>
      <c r="I414" s="1"/>
    </row>
    <row r="415" spans="1:9" ht="27.6" x14ac:dyDescent="0.3">
      <c r="A415" s="52" t="s">
        <v>662</v>
      </c>
      <c r="B415" s="38" t="s">
        <v>1299</v>
      </c>
      <c r="C415" s="37" t="s">
        <v>109</v>
      </c>
      <c r="D415" s="39">
        <v>100</v>
      </c>
      <c r="E415" s="40">
        <v>6.58</v>
      </c>
      <c r="F415" s="53">
        <f t="shared" si="12"/>
        <v>658</v>
      </c>
      <c r="H415" s="67" t="str">
        <f t="shared" si="13"/>
        <v>17.3.9 LUVA SIMPLES, PVC, SERIE NORMAL, ESGOTO PREDIAL, DN 50 MM, JUNTA SOLDÁVEL, FORNECIDO E INSTALADO EM RAMAL DE DESCARGA OU RAMAL DE ESGOTO SANITÁRIO.</v>
      </c>
      <c r="I415" s="1"/>
    </row>
    <row r="416" spans="1:9" ht="27.6" x14ac:dyDescent="0.3">
      <c r="A416" s="52" t="s">
        <v>663</v>
      </c>
      <c r="B416" s="38" t="s">
        <v>1300</v>
      </c>
      <c r="C416" s="37" t="s">
        <v>109</v>
      </c>
      <c r="D416" s="39">
        <v>100</v>
      </c>
      <c r="E416" s="40">
        <v>10.96</v>
      </c>
      <c r="F416" s="53">
        <f t="shared" si="12"/>
        <v>1096</v>
      </c>
      <c r="H416" s="67" t="str">
        <f t="shared" si="13"/>
        <v>17.3.10 LUVA SIMPLES, PVC, SERIE NORMAL, ESGOTO PREDIAL, DN 75 MM, JUNTA ELÁSTICA, FORNECIDO E INSTALADO EM RAMAL DE DESCARGA OU RAMAL DE ESGOTO SANITÁRIO.</v>
      </c>
      <c r="I416" s="1"/>
    </row>
    <row r="417" spans="1:9" ht="27.6" x14ac:dyDescent="0.3">
      <c r="A417" s="52" t="s">
        <v>664</v>
      </c>
      <c r="B417" s="38" t="s">
        <v>1301</v>
      </c>
      <c r="C417" s="37" t="s">
        <v>109</v>
      </c>
      <c r="D417" s="39">
        <v>100</v>
      </c>
      <c r="E417" s="40">
        <v>13.71</v>
      </c>
      <c r="F417" s="53">
        <f t="shared" si="12"/>
        <v>1371</v>
      </c>
      <c r="H417" s="67" t="str">
        <f t="shared" si="13"/>
        <v>17.3.11 LUVA SIMPLES, PVC, SERIE NORMAL, ESGOTO PREDIAL, DN 100 MM, JUNTA ELÁSTICA, FORNECIDO E INSTALADO EM RAMAL DE DESCARGA OU RAMAL DE ESGOTO SANITÁRIO.</v>
      </c>
      <c r="I417" s="1"/>
    </row>
    <row r="418" spans="1:9" ht="27.6" x14ac:dyDescent="0.3">
      <c r="A418" s="52" t="s">
        <v>665</v>
      </c>
      <c r="B418" s="38" t="s">
        <v>1302</v>
      </c>
      <c r="C418" s="37" t="s">
        <v>109</v>
      </c>
      <c r="D418" s="39">
        <v>100</v>
      </c>
      <c r="E418" s="40">
        <v>30.47</v>
      </c>
      <c r="F418" s="53">
        <f t="shared" si="12"/>
        <v>3047</v>
      </c>
      <c r="H418" s="67" t="str">
        <f t="shared" si="13"/>
        <v>17.3.12 CURVA CURTA 90 GRAUS, PVC, SERIE NORMAL, ESGOTO PREDIAL, DN 100 MM, JUNTA SOLDÁVEL, FORNECIDO E INSTALADO EM RAMAL DE DESCARGA OU RAMAL DE ESGOTO SANITÁRIO.</v>
      </c>
      <c r="I418" s="1"/>
    </row>
    <row r="419" spans="1:9" ht="27.6" x14ac:dyDescent="0.3">
      <c r="A419" s="52" t="s">
        <v>666</v>
      </c>
      <c r="B419" s="38" t="s">
        <v>1303</v>
      </c>
      <c r="C419" s="37" t="s">
        <v>109</v>
      </c>
      <c r="D419" s="39">
        <v>100</v>
      </c>
      <c r="E419" s="40">
        <v>26.79</v>
      </c>
      <c r="F419" s="53">
        <f t="shared" si="12"/>
        <v>2679</v>
      </c>
      <c r="H419" s="67" t="str">
        <f t="shared" si="13"/>
        <v>17.3.13 CURVA CURTA 90 GRAUS, PVC, SERIE NORMAL, ESGOTO PREDIAL, DN 75 MM, JUNTA SOLDÁVEL, FORNECIDO E INSTALADO EM RAMAL DE DESCARGA OU RAMAL DE ESGOTO SANITÁRIO.</v>
      </c>
      <c r="I419" s="1"/>
    </row>
    <row r="420" spans="1:9" ht="27.6" x14ac:dyDescent="0.3">
      <c r="A420" s="52" t="s">
        <v>667</v>
      </c>
      <c r="B420" s="38" t="s">
        <v>1304</v>
      </c>
      <c r="C420" s="37" t="s">
        <v>109</v>
      </c>
      <c r="D420" s="39">
        <v>100</v>
      </c>
      <c r="E420" s="40">
        <v>14.78</v>
      </c>
      <c r="F420" s="53">
        <f t="shared" si="12"/>
        <v>1478</v>
      </c>
      <c r="H420" s="67" t="str">
        <f t="shared" si="13"/>
        <v>17.3.14 CURVA CURTA 90 GRAUS, PVC, SERIE NORMAL, ESGOTO PREDIAL, DN 50 MM, JUNTA SOLDÁVEL, FORNECIDO E INSTALADO EM RAMAL DE DESCARGA OU RAMAL DE ESGOTO SANITÁRIO.</v>
      </c>
      <c r="I420" s="1"/>
    </row>
    <row r="421" spans="1:9" ht="27.6" x14ac:dyDescent="0.3">
      <c r="A421" s="52" t="s">
        <v>668</v>
      </c>
      <c r="B421" s="38" t="s">
        <v>1305</v>
      </c>
      <c r="C421" s="37" t="s">
        <v>109</v>
      </c>
      <c r="D421" s="39">
        <v>100</v>
      </c>
      <c r="E421" s="40">
        <v>8.24</v>
      </c>
      <c r="F421" s="53">
        <f t="shared" si="12"/>
        <v>824</v>
      </c>
      <c r="H421" s="67" t="str">
        <f t="shared" si="13"/>
        <v>17.3.15 CURVA CURTA 90 GRAUS, PVC, SERIE NORMAL, ESGOTO PREDIAL, DN 40 MM, JUNTA SOLDÁVEL, FORNECIDO E INSTALADO EM RAMAL DE DESCARGA OU RAMAL DE ESGOTO SANITÁRIO.</v>
      </c>
      <c r="I421" s="1"/>
    </row>
    <row r="422" spans="1:9" s="26" customFormat="1" ht="14.4" x14ac:dyDescent="0.3">
      <c r="A422" s="66" t="s">
        <v>669</v>
      </c>
      <c r="B422" s="151" t="s">
        <v>670</v>
      </c>
      <c r="C422" s="152"/>
      <c r="D422" s="152"/>
      <c r="E422" s="152"/>
      <c r="F422" s="153"/>
      <c r="H422" s="67"/>
      <c r="I422" s="1"/>
    </row>
    <row r="423" spans="1:9" ht="41.4" x14ac:dyDescent="0.3">
      <c r="A423" s="52" t="s">
        <v>671</v>
      </c>
      <c r="B423" s="38" t="s">
        <v>1306</v>
      </c>
      <c r="C423" s="37" t="s">
        <v>35</v>
      </c>
      <c r="D423" s="39">
        <v>200</v>
      </c>
      <c r="E423" s="40">
        <v>52.25</v>
      </c>
      <c r="F423" s="53">
        <f>TRUNC(D423*E423,2)</f>
        <v>10450</v>
      </c>
      <c r="H423" s="67" t="str">
        <f t="shared" si="13"/>
        <v>17.4.1 SERVIÇO DE INSTALAÇÃO DE TUBOS DE PVC, SÉRIE R, ÁGUA PLUVIAL, DN 100 MM (INSTALADO EM RAMAL DE ENCAMINHAMENTO , OU CONDUTORES VERTICAIS), INCLUSIVE CONEXÕES, CORTES E FIXAÇÕES, PARA PRÉDIOS.</v>
      </c>
      <c r="I423" s="1"/>
    </row>
    <row r="424" spans="1:9" ht="27.6" x14ac:dyDescent="0.3">
      <c r="A424" s="52" t="s">
        <v>672</v>
      </c>
      <c r="B424" s="38" t="s">
        <v>1307</v>
      </c>
      <c r="C424" s="37" t="s">
        <v>35</v>
      </c>
      <c r="D424" s="39">
        <v>200</v>
      </c>
      <c r="E424" s="40">
        <v>73.38</v>
      </c>
      <c r="F424" s="53">
        <f>TRUNC(D424*E424,2)</f>
        <v>14676</v>
      </c>
      <c r="H424" s="67" t="str">
        <f t="shared" si="13"/>
        <v>17.4.2 CALHA DE BEIRAL, SEMICIRCULAR DE PVC, DIAMETRO 125 MM, INCLUINDO CABECEIRAS, EMENDAS, BOCAIS, SUPORTES E VEDAÇÕES, EXCLUINDO CONDUTORES, INCLUSO TRANSPORTE VERTICAL.</v>
      </c>
      <c r="I424" s="1"/>
    </row>
    <row r="425" spans="1:9" ht="27.6" x14ac:dyDescent="0.3">
      <c r="A425" s="52" t="s">
        <v>673</v>
      </c>
      <c r="B425" s="38" t="s">
        <v>1308</v>
      </c>
      <c r="C425" s="37" t="s">
        <v>35</v>
      </c>
      <c r="D425" s="39">
        <v>200</v>
      </c>
      <c r="E425" s="40">
        <v>59.09</v>
      </c>
      <c r="F425" s="53">
        <f>TRUNC(D425*E425,2)</f>
        <v>11818</v>
      </c>
      <c r="H425" s="67" t="str">
        <f t="shared" si="13"/>
        <v xml:space="preserve">17.4.3 CALHA EM CHAPA DE AÇO GALVANIZADO NÚMERO 24, DESENVOLVIMENTO DE 50 CM, INCLUSO TRANSPORTE VERTICAL. </v>
      </c>
      <c r="I425" s="1"/>
    </row>
    <row r="426" spans="1:9" ht="27.6" x14ac:dyDescent="0.3">
      <c r="A426" s="52" t="s">
        <v>674</v>
      </c>
      <c r="B426" s="38" t="s">
        <v>1309</v>
      </c>
      <c r="C426" s="37" t="s">
        <v>35</v>
      </c>
      <c r="D426" s="39">
        <v>200</v>
      </c>
      <c r="E426" s="40">
        <v>119.7</v>
      </c>
      <c r="F426" s="53">
        <f>TRUNC(D426*E426,2)</f>
        <v>23940</v>
      </c>
      <c r="H426" s="67" t="str">
        <f t="shared" si="13"/>
        <v xml:space="preserve">17.4.4 CALHA EM CHAPA DE AÇO GALVANIZADO NÚMERO 24, DESENVOLVIMENTO DE 100 CM, INCLUSO TRANSPORTE VERTICAL. </v>
      </c>
      <c r="I426" s="1"/>
    </row>
    <row r="427" spans="1:9" s="26" customFormat="1" ht="14.4" x14ac:dyDescent="0.3">
      <c r="A427" s="66" t="s">
        <v>675</v>
      </c>
      <c r="B427" s="151" t="s">
        <v>676</v>
      </c>
      <c r="C427" s="152"/>
      <c r="D427" s="152"/>
      <c r="E427" s="152"/>
      <c r="F427" s="153"/>
      <c r="H427" s="67"/>
      <c r="I427" s="1"/>
    </row>
    <row r="428" spans="1:9" ht="14.4" x14ac:dyDescent="0.3">
      <c r="A428" s="52" t="s">
        <v>677</v>
      </c>
      <c r="B428" s="38" t="s">
        <v>678</v>
      </c>
      <c r="C428" s="37" t="s">
        <v>109</v>
      </c>
      <c r="D428" s="39">
        <v>15</v>
      </c>
      <c r="E428" s="40">
        <v>202.08</v>
      </c>
      <c r="F428" s="53">
        <f t="shared" ref="F428:F438" si="14">TRUNC(D428*E428,2)</f>
        <v>3031.2</v>
      </c>
      <c r="H428" s="67" t="str">
        <f t="shared" si="13"/>
        <v>17.5.1 CAIXA DE AREIA 60X60X60CM EM ALVENARIA - EXECUÇÃO</v>
      </c>
      <c r="I428" s="1"/>
    </row>
    <row r="429" spans="1:9" ht="27.6" x14ac:dyDescent="0.3">
      <c r="A429" s="52" t="s">
        <v>679</v>
      </c>
      <c r="B429" s="38" t="s">
        <v>680</v>
      </c>
      <c r="C429" s="37" t="s">
        <v>109</v>
      </c>
      <c r="D429" s="39">
        <v>10</v>
      </c>
      <c r="E429" s="40">
        <v>198.67</v>
      </c>
      <c r="F429" s="53">
        <f t="shared" si="14"/>
        <v>1986.7</v>
      </c>
      <c r="H429" s="67" t="str">
        <f t="shared" si="13"/>
        <v>17.5.2 CAIXA DE GORDURA DUPLA EM CONCRETO PRE-MOLDADO DN 60MM COM TAMPA - FORNECIMENTO E INSTALACAO</v>
      </c>
      <c r="I429" s="1"/>
    </row>
    <row r="430" spans="1:9" ht="14.4" x14ac:dyDescent="0.3">
      <c r="A430" s="52" t="s">
        <v>681</v>
      </c>
      <c r="B430" s="38" t="s">
        <v>1310</v>
      </c>
      <c r="C430" s="37" t="s">
        <v>109</v>
      </c>
      <c r="D430" s="39">
        <v>10</v>
      </c>
      <c r="E430" s="40">
        <v>417.74</v>
      </c>
      <c r="F430" s="53">
        <f t="shared" si="14"/>
        <v>4177.3999999999996</v>
      </c>
      <c r="H430" s="67" t="str">
        <f t="shared" si="13"/>
        <v>17.5.3 CAIXA DE INSPEÇAO 80X80X80 CM EM ALVENARIA- EXECUÇAO</v>
      </c>
      <c r="I430" s="1"/>
    </row>
    <row r="431" spans="1:9" ht="14.4" x14ac:dyDescent="0.3">
      <c r="A431" s="52" t="s">
        <v>682</v>
      </c>
      <c r="B431" s="38" t="s">
        <v>683</v>
      </c>
      <c r="C431" s="37" t="s">
        <v>109</v>
      </c>
      <c r="D431" s="39">
        <v>5</v>
      </c>
      <c r="E431" s="40">
        <v>786.29</v>
      </c>
      <c r="F431" s="53">
        <f t="shared" si="14"/>
        <v>3931.45</v>
      </c>
      <c r="H431" s="67" t="str">
        <f t="shared" si="13"/>
        <v>17.5.4 CAIXA D´ÁGUA EM POLIETILENO, 1000 LITROS, COM ACESSÓRIOS</v>
      </c>
      <c r="I431" s="1"/>
    </row>
    <row r="432" spans="1:9" ht="14.4" x14ac:dyDescent="0.3">
      <c r="A432" s="52" t="s">
        <v>684</v>
      </c>
      <c r="B432" s="38" t="s">
        <v>1311</v>
      </c>
      <c r="C432" s="37" t="s">
        <v>109</v>
      </c>
      <c r="D432" s="39">
        <v>5</v>
      </c>
      <c r="E432" s="40">
        <v>604.46</v>
      </c>
      <c r="F432" s="53">
        <f t="shared" si="14"/>
        <v>3022.3</v>
      </c>
      <c r="H432" s="67" t="str">
        <f t="shared" si="13"/>
        <v>17.5.5 CAIXA D´ÁGUA EM POLIETILENO, 500 LITROS, COM ACESSÓRIOS</v>
      </c>
      <c r="I432" s="1"/>
    </row>
    <row r="433" spans="1:9" ht="27.6" x14ac:dyDescent="0.3">
      <c r="A433" s="52" t="s">
        <v>685</v>
      </c>
      <c r="B433" s="38" t="s">
        <v>1312</v>
      </c>
      <c r="C433" s="37" t="s">
        <v>109</v>
      </c>
      <c r="D433" s="39">
        <v>30</v>
      </c>
      <c r="E433" s="40">
        <v>25.21</v>
      </c>
      <c r="F433" s="53">
        <f t="shared" si="14"/>
        <v>756.3</v>
      </c>
      <c r="H433" s="67" t="str">
        <f t="shared" si="13"/>
        <v>17.5.6 CAIXA SIFONADA, PVC, DN 100 X 100 X 50 MM, JUNTA ELÁSTICA, FORNECIDA E INSTALADA EM RAMAL DE DESCARGA OU EM RAMAL DE ESGOTO SANITÁRIO.</v>
      </c>
      <c r="I433" s="1"/>
    </row>
    <row r="434" spans="1:9" ht="27.6" x14ac:dyDescent="0.3">
      <c r="A434" s="52" t="s">
        <v>686</v>
      </c>
      <c r="B434" s="38" t="s">
        <v>1313</v>
      </c>
      <c r="C434" s="37" t="s">
        <v>109</v>
      </c>
      <c r="D434" s="39">
        <v>30</v>
      </c>
      <c r="E434" s="40">
        <v>9.9700000000000006</v>
      </c>
      <c r="F434" s="53">
        <f t="shared" si="14"/>
        <v>299.10000000000002</v>
      </c>
      <c r="H434" s="67" t="str">
        <f t="shared" si="13"/>
        <v>17.5.7 RALO SIFONADO, PVC, DN 100 X 40 MM, JUNTA SOLDÁVEL, FORNECIDO E INSTALADO EM RAMAL DE DESCARGA OU EM RAMAL DE ESGOTO SANITÁRIO.</v>
      </c>
      <c r="I434" s="1"/>
    </row>
    <row r="435" spans="1:9" ht="14.4" x14ac:dyDescent="0.3">
      <c r="A435" s="52" t="s">
        <v>687</v>
      </c>
      <c r="B435" s="38" t="s">
        <v>1314</v>
      </c>
      <c r="C435" s="37" t="s">
        <v>109</v>
      </c>
      <c r="D435" s="39">
        <v>4</v>
      </c>
      <c r="E435" s="40">
        <v>2763.64</v>
      </c>
      <c r="F435" s="53">
        <f t="shared" si="14"/>
        <v>11054.56</v>
      </c>
      <c r="H435" s="67" t="str">
        <f t="shared" si="13"/>
        <v>17.5.8 SUMIDOURO EM ALVENARIA C/ TPO.EM CONCRETO - CAP= 50 PESSOAS</v>
      </c>
      <c r="I435" s="1"/>
    </row>
    <row r="436" spans="1:9" ht="14.4" x14ac:dyDescent="0.3">
      <c r="A436" s="52" t="s">
        <v>688</v>
      </c>
      <c r="B436" s="38" t="s">
        <v>1315</v>
      </c>
      <c r="C436" s="37" t="s">
        <v>109</v>
      </c>
      <c r="D436" s="39">
        <v>4</v>
      </c>
      <c r="E436" s="40">
        <v>6664.85</v>
      </c>
      <c r="F436" s="53">
        <f t="shared" si="14"/>
        <v>26659.4</v>
      </c>
      <c r="H436" s="67" t="str">
        <f t="shared" si="13"/>
        <v>17.5.9 FOSSA SEPTICA EM CONCRETO ARMADO - CAP= 50 PESSOAS</v>
      </c>
      <c r="I436" s="1"/>
    </row>
    <row r="437" spans="1:9" ht="14.4" x14ac:dyDescent="0.3">
      <c r="A437" s="52" t="s">
        <v>689</v>
      </c>
      <c r="B437" s="38" t="s">
        <v>1316</v>
      </c>
      <c r="C437" s="37" t="s">
        <v>41</v>
      </c>
      <c r="D437" s="39">
        <v>300</v>
      </c>
      <c r="E437" s="40">
        <v>95.59</v>
      </c>
      <c r="F437" s="53">
        <f t="shared" si="14"/>
        <v>28677</v>
      </c>
      <c r="H437" s="67" t="str">
        <f t="shared" si="13"/>
        <v>17.5.10 ESGOTAMENTO DE FOSSA SÉPTICA, INCLUINDO TRANSPORTE E DESCARTE DE MATERIAL</v>
      </c>
      <c r="I437" s="1"/>
    </row>
    <row r="438" spans="1:9" ht="14.4" x14ac:dyDescent="0.3">
      <c r="A438" s="52" t="s">
        <v>690</v>
      </c>
      <c r="B438" s="38" t="s">
        <v>1317</v>
      </c>
      <c r="C438" s="37" t="s">
        <v>109</v>
      </c>
      <c r="D438" s="39">
        <v>4</v>
      </c>
      <c r="E438" s="40">
        <v>2908.36</v>
      </c>
      <c r="F438" s="53">
        <f t="shared" si="14"/>
        <v>11633.44</v>
      </c>
      <c r="H438" s="67" t="str">
        <f t="shared" si="13"/>
        <v>17.5.11 FILTRO ANAEROBICO CONC.ARM. D=1.4M P=1.8M</v>
      </c>
      <c r="I438" s="1"/>
    </row>
    <row r="439" spans="1:9" s="26" customFormat="1" ht="14.4" x14ac:dyDescent="0.3">
      <c r="A439" s="66" t="s">
        <v>691</v>
      </c>
      <c r="B439" s="151" t="s">
        <v>692</v>
      </c>
      <c r="C439" s="152"/>
      <c r="D439" s="152"/>
      <c r="E439" s="152"/>
      <c r="F439" s="153"/>
      <c r="H439" s="67"/>
      <c r="I439" s="1"/>
    </row>
    <row r="440" spans="1:9" ht="27.6" x14ac:dyDescent="0.3">
      <c r="A440" s="52" t="s">
        <v>693</v>
      </c>
      <c r="B440" s="38" t="s">
        <v>694</v>
      </c>
      <c r="C440" s="37" t="s">
        <v>109</v>
      </c>
      <c r="D440" s="39">
        <v>10</v>
      </c>
      <c r="E440" s="40">
        <v>727.03</v>
      </c>
      <c r="F440" s="53">
        <f>TRUNC(D440*E440,2)</f>
        <v>7270.3</v>
      </c>
      <c r="H440" s="67" t="str">
        <f t="shared" si="13"/>
        <v>17.6.1 BOCA DE LOBO EM ALVENARIA TIJOLO MACICO, REVESTIDA C/ ARGAMASSA DE CIMENTO E AREIA 1:3, SOBRE LASTRO DE CONCRETO 10CM E TAMPA DE CONCRETO ARMADO</v>
      </c>
      <c r="I440" s="1"/>
    </row>
    <row r="441" spans="1:9" ht="14.4" x14ac:dyDescent="0.3">
      <c r="A441" s="52" t="s">
        <v>695</v>
      </c>
      <c r="B441" s="38" t="s">
        <v>696</v>
      </c>
      <c r="C441" s="37" t="s">
        <v>109</v>
      </c>
      <c r="D441" s="39">
        <v>5</v>
      </c>
      <c r="E441" s="40">
        <v>3270.15</v>
      </c>
      <c r="F441" s="53">
        <f>TRUNC(D441*E441,2)</f>
        <v>16350.75</v>
      </c>
      <c r="H441" s="67" t="str">
        <f t="shared" si="13"/>
        <v>17.6.2 POCO DE VISITA EM ALVENARIA, PARA REDE D=0,80 M, PARTE FIXA C/ 1,00 M DE ALTURA</v>
      </c>
      <c r="I441" s="1"/>
    </row>
    <row r="442" spans="1:9" ht="27.6" x14ac:dyDescent="0.3">
      <c r="A442" s="52" t="s">
        <v>697</v>
      </c>
      <c r="B442" s="38" t="s">
        <v>698</v>
      </c>
      <c r="C442" s="37" t="s">
        <v>35</v>
      </c>
      <c r="D442" s="39">
        <v>200</v>
      </c>
      <c r="E442" s="40">
        <v>46.49</v>
      </c>
      <c r="F442" s="53">
        <f>TRUNC(D442*E442,2)</f>
        <v>9298</v>
      </c>
      <c r="H442" s="67" t="str">
        <f t="shared" si="13"/>
        <v>17.6.3 TUBO PVC CORRUGADO RIGIDO PERFURADO DN 150 PARA DRENAGEM - FORNECIMENTO E INSTALACAO</v>
      </c>
      <c r="I442" s="1"/>
    </row>
    <row r="443" spans="1:9" ht="14.4" x14ac:dyDescent="0.3">
      <c r="A443" s="52" t="s">
        <v>699</v>
      </c>
      <c r="B443" s="38" t="s">
        <v>700</v>
      </c>
      <c r="C443" s="37" t="s">
        <v>41</v>
      </c>
      <c r="D443" s="39">
        <v>30</v>
      </c>
      <c r="E443" s="40">
        <v>116.25</v>
      </c>
      <c r="F443" s="53">
        <f>TRUNC(D443*E443,2)</f>
        <v>3487.5</v>
      </c>
      <c r="H443" s="67" t="str">
        <f t="shared" si="13"/>
        <v>17.6.4 CAMADA DRENANTE COM AREIA MEDIA</v>
      </c>
      <c r="I443" s="1"/>
    </row>
    <row r="444" spans="1:9" ht="14.4" x14ac:dyDescent="0.3">
      <c r="A444" s="52" t="s">
        <v>701</v>
      </c>
      <c r="B444" s="38" t="s">
        <v>702</v>
      </c>
      <c r="C444" s="37" t="s">
        <v>41</v>
      </c>
      <c r="D444" s="39">
        <v>50</v>
      </c>
      <c r="E444" s="40">
        <v>147.37</v>
      </c>
      <c r="F444" s="53">
        <f>TRUNC(D444*E444,2)</f>
        <v>7368.5</v>
      </c>
      <c r="H444" s="67" t="str">
        <f t="shared" si="13"/>
        <v>17.6.5 CAMADA DRENANTE COM BRITA NUM 2</v>
      </c>
      <c r="I444" s="1"/>
    </row>
    <row r="445" spans="1:9" s="26" customFormat="1" ht="14.4" x14ac:dyDescent="0.3">
      <c r="A445" s="66" t="s">
        <v>1318</v>
      </c>
      <c r="B445" s="151" t="s">
        <v>703</v>
      </c>
      <c r="C445" s="152"/>
      <c r="D445" s="152"/>
      <c r="E445" s="152"/>
      <c r="F445" s="153"/>
      <c r="H445" s="67"/>
      <c r="I445" s="1"/>
    </row>
    <row r="446" spans="1:9" ht="27.6" x14ac:dyDescent="0.3">
      <c r="A446" s="52" t="s">
        <v>704</v>
      </c>
      <c r="B446" s="38" t="s">
        <v>1319</v>
      </c>
      <c r="C446" s="37" t="s">
        <v>109</v>
      </c>
      <c r="D446" s="39">
        <v>50</v>
      </c>
      <c r="E446" s="40">
        <v>59.52</v>
      </c>
      <c r="F446" s="53">
        <f t="shared" ref="F446:F504" si="15">TRUNC(D446*E446,2)</f>
        <v>2976</v>
      </c>
      <c r="H446" s="67" t="str">
        <f t="shared" si="13"/>
        <v>18.1 VÁLVULA EM METAL CROMADO TIPO AMERICANA 3.1/2" X 1.1/2" PARA PIA - FORNECIMENTO E INSTALAÇÃO.</v>
      </c>
      <c r="I446" s="1"/>
    </row>
    <row r="447" spans="1:9" ht="27.6" x14ac:dyDescent="0.3">
      <c r="A447" s="52" t="s">
        <v>705</v>
      </c>
      <c r="B447" s="38" t="s">
        <v>1320</v>
      </c>
      <c r="C447" s="37" t="s">
        <v>109</v>
      </c>
      <c r="D447" s="39">
        <v>15</v>
      </c>
      <c r="E447" s="40">
        <v>5.86</v>
      </c>
      <c r="F447" s="53">
        <f t="shared" si="15"/>
        <v>87.9</v>
      </c>
      <c r="H447" s="67" t="str">
        <f t="shared" si="13"/>
        <v>18.2 VÁLVULA EM PLÁSTICO 1" PARA PIA, TANQUE OU LAVATÓRIO, COM OU SEM LADRÃO - FORNECIMENTO E INSTALAÇÃO.</v>
      </c>
      <c r="I447" s="1"/>
    </row>
    <row r="448" spans="1:9" ht="14.4" x14ac:dyDescent="0.3">
      <c r="A448" s="52" t="s">
        <v>706</v>
      </c>
      <c r="B448" s="38" t="s">
        <v>1321</v>
      </c>
      <c r="C448" s="37" t="s">
        <v>109</v>
      </c>
      <c r="D448" s="39">
        <v>15</v>
      </c>
      <c r="E448" s="40">
        <v>19.64</v>
      </c>
      <c r="F448" s="53">
        <f t="shared" si="15"/>
        <v>294.60000000000002</v>
      </c>
      <c r="H448" s="67" t="str">
        <f t="shared" si="13"/>
        <v>18.3 SIFÃO DO TIPO GARRAFA/COPO EM PVC 1.1/4 X 1.1/2" - FORNECIMENTO E INSTALAÇÃO.</v>
      </c>
      <c r="I448" s="1"/>
    </row>
    <row r="449" spans="1:9" ht="14.4" x14ac:dyDescent="0.3">
      <c r="A449" s="52" t="s">
        <v>707</v>
      </c>
      <c r="B449" s="38" t="s">
        <v>1322</v>
      </c>
      <c r="C449" s="37" t="s">
        <v>109</v>
      </c>
      <c r="D449" s="39">
        <v>50</v>
      </c>
      <c r="E449" s="40">
        <v>10.029999999999999</v>
      </c>
      <c r="F449" s="53">
        <f t="shared" si="15"/>
        <v>501.5</v>
      </c>
      <c r="H449" s="67" t="str">
        <f t="shared" si="13"/>
        <v>18.4 SIFÃO DO TIPO FLEXÍVEL EM PVC 1 X 1.1/2 - FORNECIMENTO E INSTALAÇÃO.</v>
      </c>
      <c r="I449" s="1"/>
    </row>
    <row r="450" spans="1:9" ht="14.4" x14ac:dyDescent="0.3">
      <c r="A450" s="52" t="s">
        <v>708</v>
      </c>
      <c r="B450" s="38" t="s">
        <v>1323</v>
      </c>
      <c r="C450" s="37" t="s">
        <v>109</v>
      </c>
      <c r="D450" s="39">
        <v>50</v>
      </c>
      <c r="E450" s="40">
        <v>9.94</v>
      </c>
      <c r="F450" s="53">
        <f t="shared" si="15"/>
        <v>497</v>
      </c>
      <c r="H450" s="67" t="str">
        <f t="shared" si="13"/>
        <v xml:space="preserve">18.5 ENGATE FLEXÍVEL EM PLÁSTICO BRANCO, 1/2" X 40CM - FORNECIMENTO E INSTALAÇAO. </v>
      </c>
      <c r="I450" s="1"/>
    </row>
    <row r="451" spans="1:9" ht="14.4" x14ac:dyDescent="0.3">
      <c r="A451" s="52" t="s">
        <v>709</v>
      </c>
      <c r="B451" s="38" t="s">
        <v>710</v>
      </c>
      <c r="C451" s="37" t="s">
        <v>109</v>
      </c>
      <c r="D451" s="39">
        <v>10</v>
      </c>
      <c r="E451" s="40">
        <v>957.77</v>
      </c>
      <c r="F451" s="53">
        <f t="shared" si="15"/>
        <v>9577.7000000000007</v>
      </c>
      <c r="H451" s="67" t="str">
        <f t="shared" si="13"/>
        <v>18.6 CUBA DE EMBUTIR DE AÇO INOXIDÁVEL FUNDA 40X40X60CM- FORNECIMENTO E INSTALAÇÃO.</v>
      </c>
      <c r="I451" s="1"/>
    </row>
    <row r="452" spans="1:9" ht="14.4" x14ac:dyDescent="0.3">
      <c r="A452" s="52" t="s">
        <v>711</v>
      </c>
      <c r="B452" s="38" t="s">
        <v>1324</v>
      </c>
      <c r="C452" s="37" t="s">
        <v>109</v>
      </c>
      <c r="D452" s="39">
        <v>10</v>
      </c>
      <c r="E452" s="40">
        <v>188.87</v>
      </c>
      <c r="F452" s="53">
        <f t="shared" si="15"/>
        <v>1888.7</v>
      </c>
      <c r="H452" s="67" t="str">
        <f t="shared" ref="H452:H515" si="16">CONCATENATE(A452&amp;" "&amp;B452)</f>
        <v>18.7 CUBA DE EMBUTIR DE AÇO INOXIDÁVEL MÉDIA - FORNECIMENTO E INSTALAÇÃO.</v>
      </c>
      <c r="I452" s="1"/>
    </row>
    <row r="453" spans="1:9" ht="27.6" x14ac:dyDescent="0.3">
      <c r="A453" s="52" t="s">
        <v>712</v>
      </c>
      <c r="B453" s="38" t="s">
        <v>1325</v>
      </c>
      <c r="C453" s="37" t="s">
        <v>109</v>
      </c>
      <c r="D453" s="39">
        <v>10</v>
      </c>
      <c r="E453" s="40">
        <v>123.41</v>
      </c>
      <c r="F453" s="53">
        <f t="shared" si="15"/>
        <v>1234.0999999999999</v>
      </c>
      <c r="H453" s="67" t="str">
        <f t="shared" si="16"/>
        <v>18.8 CUBA DE EMBUTIR OVAL EM LOUÇA BRANCA, 35 X 50CM OU EQUIVALENTE - FORNECIMENTO E INSTALAÇÃO.</v>
      </c>
      <c r="I453" s="1"/>
    </row>
    <row r="454" spans="1:9" ht="27.6" x14ac:dyDescent="0.3">
      <c r="A454" s="52" t="s">
        <v>713</v>
      </c>
      <c r="B454" s="38" t="s">
        <v>1326</v>
      </c>
      <c r="C454" s="37" t="s">
        <v>109</v>
      </c>
      <c r="D454" s="39">
        <v>20</v>
      </c>
      <c r="E454" s="40">
        <v>325.08999999999997</v>
      </c>
      <c r="F454" s="53">
        <f t="shared" si="15"/>
        <v>6501.8</v>
      </c>
      <c r="H454" s="67" t="str">
        <f t="shared" si="16"/>
        <v>18.9 LAVATÓRIO LOUÇA BRANCA COM COLUNA, 45 X 55CM OU EQUIVALENTE, PADRÃO MÉDIO - FORNECIMENTO E INSTALAÇÃO.</v>
      </c>
      <c r="I454" s="1"/>
    </row>
    <row r="455" spans="1:9" ht="27.6" x14ac:dyDescent="0.3">
      <c r="A455" s="52" t="s">
        <v>714</v>
      </c>
      <c r="B455" s="38" t="s">
        <v>1327</v>
      </c>
      <c r="C455" s="37" t="s">
        <v>109</v>
      </c>
      <c r="D455" s="39">
        <v>10</v>
      </c>
      <c r="E455" s="40">
        <v>123.48</v>
      </c>
      <c r="F455" s="53">
        <f t="shared" si="15"/>
        <v>1234.8</v>
      </c>
      <c r="H455" s="67" t="str">
        <f t="shared" si="16"/>
        <v>18.10 LAVATÓRIO LOUÇA BRANCA SUSPENSO, 29,5 X 39CM OU EQUIVALENTE, PADRÃO POPULAR - FORNECIMENTO E INSTALAÇÃO.</v>
      </c>
      <c r="I455" s="1"/>
    </row>
    <row r="456" spans="1:9" ht="27.6" x14ac:dyDescent="0.3">
      <c r="A456" s="52" t="s">
        <v>715</v>
      </c>
      <c r="B456" s="38" t="s">
        <v>1328</v>
      </c>
      <c r="C456" s="37" t="s">
        <v>109</v>
      </c>
      <c r="D456" s="39">
        <v>10</v>
      </c>
      <c r="E456" s="40">
        <v>340.7</v>
      </c>
      <c r="F456" s="53">
        <f t="shared" si="15"/>
        <v>3407</v>
      </c>
      <c r="H456" s="67" t="str">
        <f t="shared" si="16"/>
        <v>18.11 TANQUE DE MÁRMORE SINTÉTICO COM COLUNA, 22L OU EQUIVALENTE FORNECIMENTO E INSTALAÇÃO.</v>
      </c>
      <c r="I456" s="1"/>
    </row>
    <row r="457" spans="1:9" ht="14.4" x14ac:dyDescent="0.3">
      <c r="A457" s="52" t="s">
        <v>716</v>
      </c>
      <c r="B457" s="38" t="s">
        <v>1329</v>
      </c>
      <c r="C457" s="37" t="s">
        <v>109</v>
      </c>
      <c r="D457" s="39">
        <v>20</v>
      </c>
      <c r="E457" s="40">
        <v>196.35</v>
      </c>
      <c r="F457" s="53">
        <f t="shared" si="15"/>
        <v>3927</v>
      </c>
      <c r="H457" s="67" t="str">
        <f t="shared" si="16"/>
        <v>18.12 VASO SANITARIO SIFONADO CONVENCIONAL COM LOUÇA BRANCA - FORNECIMENTO E INSTALAÇÃO.</v>
      </c>
      <c r="I457" s="1"/>
    </row>
    <row r="458" spans="1:9" ht="27.6" x14ac:dyDescent="0.3">
      <c r="A458" s="52" t="s">
        <v>717</v>
      </c>
      <c r="B458" s="38" t="s">
        <v>1330</v>
      </c>
      <c r="C458" s="37" t="s">
        <v>109</v>
      </c>
      <c r="D458" s="39">
        <v>20</v>
      </c>
      <c r="E458" s="40">
        <v>435.98</v>
      </c>
      <c r="F458" s="53">
        <f t="shared" si="15"/>
        <v>8719.6</v>
      </c>
      <c r="H458" s="67" t="str">
        <f t="shared" si="16"/>
        <v>18.13 VASO SANITÁRIO SIFONADO COM CAIXA ACOPLADA LOUÇA BRANCA - FORNECIMENTO E INSTALAÇÃO.</v>
      </c>
      <c r="I458" s="1"/>
    </row>
    <row r="459" spans="1:9" ht="27.6" x14ac:dyDescent="0.3">
      <c r="A459" s="52" t="s">
        <v>718</v>
      </c>
      <c r="B459" s="38" t="s">
        <v>1331</v>
      </c>
      <c r="C459" s="37" t="s">
        <v>109</v>
      </c>
      <c r="D459" s="39">
        <v>3</v>
      </c>
      <c r="E459" s="40">
        <v>717.94</v>
      </c>
      <c r="F459" s="53">
        <f t="shared" si="15"/>
        <v>2153.8200000000002</v>
      </c>
      <c r="H459" s="67" t="str">
        <f t="shared" si="16"/>
        <v>18.14 VASO SANITARIO SIFONADO CONVENCIONAL PARA PCD SEM FURO FRONTAL COM LOUÇA BRANCA SEM ASSENTO - FORNECIMENTO E INSTALAÇÃO.</v>
      </c>
      <c r="I459" s="1"/>
    </row>
    <row r="460" spans="1:9" ht="14.4" x14ac:dyDescent="0.3">
      <c r="A460" s="52" t="s">
        <v>719</v>
      </c>
      <c r="B460" s="38" t="s">
        <v>720</v>
      </c>
      <c r="C460" s="37" t="s">
        <v>109</v>
      </c>
      <c r="D460" s="39">
        <v>15</v>
      </c>
      <c r="E460" s="40">
        <v>119.01</v>
      </c>
      <c r="F460" s="53">
        <f t="shared" si="15"/>
        <v>1785.15</v>
      </c>
      <c r="H460" s="67" t="str">
        <f t="shared" si="16"/>
        <v>18.15 CAIXA DE DESCARGA PLÁSTICA - EXTERNA - FORNECIMENTO E INSTALAÇÃO.</v>
      </c>
      <c r="I460" s="1"/>
    </row>
    <row r="461" spans="1:9" ht="14.4" x14ac:dyDescent="0.3">
      <c r="A461" s="52" t="s">
        <v>721</v>
      </c>
      <c r="B461" s="38" t="s">
        <v>1332</v>
      </c>
      <c r="C461" s="37" t="s">
        <v>109</v>
      </c>
      <c r="D461" s="39">
        <v>50</v>
      </c>
      <c r="E461" s="40">
        <v>138.03</v>
      </c>
      <c r="F461" s="53">
        <f t="shared" si="15"/>
        <v>6901.5</v>
      </c>
      <c r="H461" s="67" t="str">
        <f t="shared" si="16"/>
        <v>18.16 KIT MECANISMO UNIVERSAL PARA CAIXA ACOPLADA -  FORNECIMENTO E INSTALAÇÃO</v>
      </c>
      <c r="I461" s="1"/>
    </row>
    <row r="462" spans="1:9" ht="14.4" x14ac:dyDescent="0.3">
      <c r="A462" s="52" t="s">
        <v>722</v>
      </c>
      <c r="B462" s="38" t="s">
        <v>723</v>
      </c>
      <c r="C462" s="37" t="s">
        <v>109</v>
      </c>
      <c r="D462" s="39">
        <v>40</v>
      </c>
      <c r="E462" s="40">
        <v>132.29</v>
      </c>
      <c r="F462" s="53">
        <f t="shared" si="15"/>
        <v>5291.6</v>
      </c>
      <c r="H462" s="67" t="str">
        <f t="shared" si="16"/>
        <v>18.17 REASSENTAMENTO DE BACIA SIFONADA COM CAIXA ACOPLADA</v>
      </c>
      <c r="I462" s="1"/>
    </row>
    <row r="463" spans="1:9" ht="14.4" x14ac:dyDescent="0.3">
      <c r="A463" s="52" t="s">
        <v>724</v>
      </c>
      <c r="B463" s="38" t="s">
        <v>725</v>
      </c>
      <c r="C463" s="37" t="s">
        <v>109</v>
      </c>
      <c r="D463" s="39">
        <v>50</v>
      </c>
      <c r="E463" s="40">
        <v>32.08</v>
      </c>
      <c r="F463" s="53">
        <f t="shared" si="15"/>
        <v>1604</v>
      </c>
      <c r="H463" s="67" t="str">
        <f t="shared" si="16"/>
        <v>18.18 FORNECIMENTO E INSTALAÇÃO DE ASSENTO SANITÁRIO DE PLÁSTICO, TIPO CONVENCIONAL</v>
      </c>
      <c r="I463" s="1"/>
    </row>
    <row r="464" spans="1:9" ht="14.4" x14ac:dyDescent="0.3">
      <c r="A464" s="52" t="s">
        <v>726</v>
      </c>
      <c r="B464" s="38" t="s">
        <v>727</v>
      </c>
      <c r="C464" s="37" t="s">
        <v>109</v>
      </c>
      <c r="D464" s="39">
        <v>30</v>
      </c>
      <c r="E464" s="40">
        <v>87.02</v>
      </c>
      <c r="F464" s="53">
        <f t="shared" si="15"/>
        <v>2610.6</v>
      </c>
      <c r="H464" s="67" t="str">
        <f t="shared" si="16"/>
        <v>18.19 ASSENTO PLÁSTICO ALMOFADADO</v>
      </c>
      <c r="I464" s="1"/>
    </row>
    <row r="465" spans="1:9" ht="14.4" x14ac:dyDescent="0.3">
      <c r="A465" s="52" t="s">
        <v>728</v>
      </c>
      <c r="B465" s="38" t="s">
        <v>729</v>
      </c>
      <c r="C465" s="37" t="s">
        <v>109</v>
      </c>
      <c r="D465" s="39">
        <v>5</v>
      </c>
      <c r="E465" s="40">
        <v>240.71</v>
      </c>
      <c r="F465" s="53">
        <f t="shared" si="15"/>
        <v>1203.55</v>
      </c>
      <c r="H465" s="67" t="str">
        <f t="shared" si="16"/>
        <v>18.20 ASSENTO DE POLIÉSTER</v>
      </c>
      <c r="I465" s="1"/>
    </row>
    <row r="466" spans="1:9" ht="27.6" x14ac:dyDescent="0.3">
      <c r="A466" s="52" t="s">
        <v>730</v>
      </c>
      <c r="B466" s="38" t="s">
        <v>1333</v>
      </c>
      <c r="C466" s="37" t="s">
        <v>109</v>
      </c>
      <c r="D466" s="39">
        <v>10</v>
      </c>
      <c r="E466" s="40">
        <v>425.91</v>
      </c>
      <c r="F466" s="53">
        <f t="shared" si="15"/>
        <v>4259.1000000000004</v>
      </c>
      <c r="H466" s="67" t="str">
        <f t="shared" si="16"/>
        <v>18.21 MICTORIO SIFONADO DE LOUCA BRANCA ACABAMENTO SIMPLES E CONJUNTO PARA FIXACAO  - FORNECIMENTO E INSTALACAO</v>
      </c>
      <c r="I466" s="1"/>
    </row>
    <row r="467" spans="1:9" ht="14.4" x14ac:dyDescent="0.3">
      <c r="A467" s="52" t="s">
        <v>731</v>
      </c>
      <c r="B467" s="38" t="s">
        <v>1334</v>
      </c>
      <c r="C467" s="37" t="s">
        <v>109</v>
      </c>
      <c r="D467" s="39">
        <v>50</v>
      </c>
      <c r="E467" s="40">
        <v>31.34</v>
      </c>
      <c r="F467" s="53">
        <f t="shared" si="15"/>
        <v>1567</v>
      </c>
      <c r="H467" s="67" t="str">
        <f t="shared" si="16"/>
        <v>18.22 SABONETEIRA DE PAREDE EM METAL CROMADO, INCLUSO FIXAÇÃO.</v>
      </c>
      <c r="I467" s="1"/>
    </row>
    <row r="468" spans="1:9" ht="27.6" x14ac:dyDescent="0.3">
      <c r="A468" s="52" t="s">
        <v>732</v>
      </c>
      <c r="B468" s="38" t="s">
        <v>1335</v>
      </c>
      <c r="C468" s="37" t="s">
        <v>109</v>
      </c>
      <c r="D468" s="39">
        <v>50</v>
      </c>
      <c r="E468" s="40">
        <v>59.11</v>
      </c>
      <c r="F468" s="53">
        <f t="shared" si="15"/>
        <v>2955.5</v>
      </c>
      <c r="H468" s="67" t="str">
        <f t="shared" si="16"/>
        <v xml:space="preserve">18.23 SABONETEIRA PLASTICA TIPO DISPENSER PARA SABONETE LIQUIDO COM RESERVATORIO 800 A 1500 ML, INCLUSO FIXAÇÃO. </v>
      </c>
      <c r="I468" s="1"/>
    </row>
    <row r="469" spans="1:9" ht="14.4" x14ac:dyDescent="0.3">
      <c r="A469" s="52" t="s">
        <v>733</v>
      </c>
      <c r="B469" s="38" t="s">
        <v>1336</v>
      </c>
      <c r="C469" s="37" t="s">
        <v>109</v>
      </c>
      <c r="D469" s="39">
        <v>50</v>
      </c>
      <c r="E469" s="40">
        <v>32.04</v>
      </c>
      <c r="F469" s="53">
        <f t="shared" si="15"/>
        <v>1602</v>
      </c>
      <c r="H469" s="67" t="str">
        <f t="shared" si="16"/>
        <v>18.24 PAPELEIRA DE PAREDE EM METAL CROMADO SEM TAMPA, INCLUSO FIXAÇÃO.</v>
      </c>
      <c r="I469" s="1"/>
    </row>
    <row r="470" spans="1:9" ht="14.4" x14ac:dyDescent="0.3">
      <c r="A470" s="52" t="s">
        <v>734</v>
      </c>
      <c r="B470" s="38" t="s">
        <v>1337</v>
      </c>
      <c r="C470" s="37" t="s">
        <v>109</v>
      </c>
      <c r="D470" s="39">
        <v>100</v>
      </c>
      <c r="E470" s="40">
        <v>4.96</v>
      </c>
      <c r="F470" s="53">
        <f t="shared" si="15"/>
        <v>496</v>
      </c>
      <c r="H470" s="67" t="str">
        <f t="shared" si="16"/>
        <v>18.25 ROLETE PLÁSTICO PARA PORTA PAPEL HIGIÊNICO -  FORNECIMENTO E INSTALAÇÃO</v>
      </c>
      <c r="I470" s="1"/>
    </row>
    <row r="471" spans="1:9" ht="14.4" x14ac:dyDescent="0.3">
      <c r="A471" s="52" t="s">
        <v>735</v>
      </c>
      <c r="B471" s="38" t="s">
        <v>1338</v>
      </c>
      <c r="C471" s="37" t="s">
        <v>109</v>
      </c>
      <c r="D471" s="39">
        <v>50</v>
      </c>
      <c r="E471" s="40">
        <v>53.95</v>
      </c>
      <c r="F471" s="53">
        <f t="shared" si="15"/>
        <v>2697.5</v>
      </c>
      <c r="H471" s="67" t="str">
        <f t="shared" si="16"/>
        <v>18.26 PORTA TOALHA DE PAPEL HIGIÊNICO - POLIPROPILENO</v>
      </c>
      <c r="I471" s="1"/>
    </row>
    <row r="472" spans="1:9" ht="14.4" x14ac:dyDescent="0.3">
      <c r="A472" s="52" t="s">
        <v>736</v>
      </c>
      <c r="B472" s="38" t="s">
        <v>737</v>
      </c>
      <c r="C472" s="37" t="s">
        <v>109</v>
      </c>
      <c r="D472" s="39">
        <v>50</v>
      </c>
      <c r="E472" s="40">
        <v>25.52</v>
      </c>
      <c r="F472" s="53">
        <f t="shared" si="15"/>
        <v>1276</v>
      </c>
      <c r="H472" s="67" t="str">
        <f t="shared" si="16"/>
        <v>18.27 PORTA TOALHA ROSTO EM METAL CROMADO, TIPO ARGOLA, INCLUSO FIXAÇÃO.</v>
      </c>
      <c r="I472" s="1"/>
    </row>
    <row r="473" spans="1:9" ht="14.4" x14ac:dyDescent="0.3">
      <c r="A473" s="52" t="s">
        <v>738</v>
      </c>
      <c r="B473" s="38" t="s">
        <v>739</v>
      </c>
      <c r="C473" s="37" t="s">
        <v>109</v>
      </c>
      <c r="D473" s="39">
        <v>50</v>
      </c>
      <c r="E473" s="40">
        <v>124.52</v>
      </c>
      <c r="F473" s="53">
        <f t="shared" si="15"/>
        <v>6226</v>
      </c>
      <c r="H473" s="67" t="str">
        <f t="shared" si="16"/>
        <v>18.28 PORTA TOALHA DE PAPEL - POLIPROPILENO</v>
      </c>
      <c r="I473" s="1"/>
    </row>
    <row r="474" spans="1:9" ht="14.4" x14ac:dyDescent="0.3">
      <c r="A474" s="52" t="s">
        <v>740</v>
      </c>
      <c r="B474" s="38" t="s">
        <v>741</v>
      </c>
      <c r="C474" s="37" t="s">
        <v>109</v>
      </c>
      <c r="D474" s="39">
        <v>10</v>
      </c>
      <c r="E474" s="40">
        <v>77.7</v>
      </c>
      <c r="F474" s="53">
        <f t="shared" si="15"/>
        <v>777</v>
      </c>
      <c r="H474" s="67" t="str">
        <f t="shared" si="16"/>
        <v>18.29 CHUVEIRO ELETRICO COMUM CORPO PLASTICO TIPO DUCHA, FORNECIMENTO E INSTALACAO</v>
      </c>
      <c r="I474" s="1"/>
    </row>
    <row r="475" spans="1:9" ht="14.4" x14ac:dyDescent="0.3">
      <c r="A475" s="52" t="s">
        <v>742</v>
      </c>
      <c r="B475" s="38" t="s">
        <v>1339</v>
      </c>
      <c r="C475" s="37" t="s">
        <v>109</v>
      </c>
      <c r="D475" s="39">
        <v>40</v>
      </c>
      <c r="E475" s="40">
        <v>19.47</v>
      </c>
      <c r="F475" s="53">
        <f t="shared" si="15"/>
        <v>778.8</v>
      </c>
      <c r="H475" s="67" t="str">
        <f t="shared" si="16"/>
        <v>18.30 CHUVEIRO PLASTICO BRANCO SIMPLES  - FORNECIMENTO E INSTALAÇÃO.</v>
      </c>
      <c r="I475" s="1"/>
    </row>
    <row r="476" spans="1:9" ht="14.4" x14ac:dyDescent="0.3">
      <c r="A476" s="52" t="s">
        <v>743</v>
      </c>
      <c r="B476" s="38" t="s">
        <v>744</v>
      </c>
      <c r="C476" s="37" t="s">
        <v>109</v>
      </c>
      <c r="D476" s="39">
        <v>30</v>
      </c>
      <c r="E476" s="40">
        <v>101.19</v>
      </c>
      <c r="F476" s="53">
        <f t="shared" si="15"/>
        <v>3035.7</v>
      </c>
      <c r="H476" s="67" t="str">
        <f t="shared" si="16"/>
        <v>18.31 DUCHA HIGIENICA PLASTICA COM REGISTRO METALICO 1/2 "</v>
      </c>
      <c r="I476" s="1"/>
    </row>
    <row r="477" spans="1:9" ht="14.4" x14ac:dyDescent="0.3">
      <c r="A477" s="52" t="s">
        <v>745</v>
      </c>
      <c r="B477" s="38" t="s">
        <v>746</v>
      </c>
      <c r="C477" s="37" t="s">
        <v>109</v>
      </c>
      <c r="D477" s="39">
        <v>50</v>
      </c>
      <c r="E477" s="40">
        <v>42.99</v>
      </c>
      <c r="F477" s="53">
        <f t="shared" si="15"/>
        <v>2149.5</v>
      </c>
      <c r="H477" s="67" t="str">
        <f t="shared" si="16"/>
        <v>18.32 TUBO DE LIGACAO EM PVC C/ CANOPLA P/ BACIA SANITÁRIA - FORNECIMENTO E INSTALACAO</v>
      </c>
      <c r="I477" s="1"/>
    </row>
    <row r="478" spans="1:9" ht="14.4" x14ac:dyDescent="0.3">
      <c r="A478" s="52" t="s">
        <v>747</v>
      </c>
      <c r="B478" s="38" t="s">
        <v>748</v>
      </c>
      <c r="C478" s="37" t="s">
        <v>109</v>
      </c>
      <c r="D478" s="39">
        <v>60</v>
      </c>
      <c r="E478" s="40">
        <v>10.57</v>
      </c>
      <c r="F478" s="53">
        <f t="shared" si="15"/>
        <v>634.20000000000005</v>
      </c>
      <c r="H478" s="67" t="str">
        <f t="shared" si="16"/>
        <v>18.33 FORNECIMENTO E INSTALAÇÃO DE GRELHA BRANCA TIPO ABRE/FECHA 100MM</v>
      </c>
      <c r="I478" s="1"/>
    </row>
    <row r="479" spans="1:9" ht="14.4" x14ac:dyDescent="0.3">
      <c r="A479" s="52" t="s">
        <v>749</v>
      </c>
      <c r="B479" s="38" t="s">
        <v>750</v>
      </c>
      <c r="C479" s="37" t="s">
        <v>109</v>
      </c>
      <c r="D479" s="39">
        <v>60</v>
      </c>
      <c r="E479" s="40">
        <v>20.34</v>
      </c>
      <c r="F479" s="53">
        <f t="shared" si="15"/>
        <v>1220.4000000000001</v>
      </c>
      <c r="H479" s="67" t="str">
        <f t="shared" si="16"/>
        <v>18.34 FORNECIMENTO E INSTALAÇÃO DE GRELHA BRANCA TIPO ABRE/FECHA 150MM</v>
      </c>
      <c r="I479" s="1"/>
    </row>
    <row r="480" spans="1:9" ht="14.4" x14ac:dyDescent="0.3">
      <c r="A480" s="52" t="s">
        <v>751</v>
      </c>
      <c r="B480" s="38" t="s">
        <v>1340</v>
      </c>
      <c r="C480" s="37" t="s">
        <v>109</v>
      </c>
      <c r="D480" s="39">
        <v>50</v>
      </c>
      <c r="E480" s="40">
        <v>43.19</v>
      </c>
      <c r="F480" s="53">
        <f t="shared" si="15"/>
        <v>2159.5</v>
      </c>
      <c r="H480" s="67" t="str">
        <f t="shared" si="16"/>
        <v xml:space="preserve">18.35 TORNEIRA PLÁSTICA TUBO MÓVEL, DE MESA, PARA PIA 1/2" - FORNECIMENTO E INSTALAÇÃO. </v>
      </c>
      <c r="I480" s="1"/>
    </row>
    <row r="481" spans="1:9" ht="14.4" x14ac:dyDescent="0.3">
      <c r="A481" s="52" t="s">
        <v>752</v>
      </c>
      <c r="B481" s="38" t="s">
        <v>1341</v>
      </c>
      <c r="C481" s="37" t="s">
        <v>109</v>
      </c>
      <c r="D481" s="39">
        <v>50</v>
      </c>
      <c r="E481" s="40">
        <v>33.69</v>
      </c>
      <c r="F481" s="53">
        <f t="shared" si="15"/>
        <v>1684.5</v>
      </c>
      <c r="H481" s="67" t="str">
        <f t="shared" si="16"/>
        <v>18.36 TORNEIRA PLÁSTICA 3/4"  - FORNECIMENTO E INSTALAÇÃO.</v>
      </c>
      <c r="I481" s="1"/>
    </row>
    <row r="482" spans="1:9" ht="14.4" x14ac:dyDescent="0.3">
      <c r="A482" s="52" t="s">
        <v>753</v>
      </c>
      <c r="B482" s="38" t="s">
        <v>1342</v>
      </c>
      <c r="C482" s="37" t="s">
        <v>109</v>
      </c>
      <c r="D482" s="39">
        <v>50</v>
      </c>
      <c r="E482" s="40">
        <v>23.15</v>
      </c>
      <c r="F482" s="53">
        <f t="shared" si="15"/>
        <v>1157.5</v>
      </c>
      <c r="H482" s="67" t="str">
        <f t="shared" si="16"/>
        <v>18.37 TORNEIRA PLÁSTICA 1/2"  - FORNECIMENTO E INSTALAÇÃO.</v>
      </c>
      <c r="I482" s="1"/>
    </row>
    <row r="483" spans="1:9" ht="27.6" x14ac:dyDescent="0.3">
      <c r="A483" s="52" t="s">
        <v>754</v>
      </c>
      <c r="B483" s="38" t="s">
        <v>1343</v>
      </c>
      <c r="C483" s="37" t="s">
        <v>109</v>
      </c>
      <c r="D483" s="39">
        <v>50</v>
      </c>
      <c r="E483" s="40">
        <v>44.53</v>
      </c>
      <c r="F483" s="53">
        <f t="shared" si="15"/>
        <v>2226.5</v>
      </c>
      <c r="H483" s="67" t="str">
        <f t="shared" si="16"/>
        <v>18.38 TORNEIRA CROMADA LONGA, DE PAREDE, 1/2" OU 3/4", PARA PIA DE COZINHA, PADRÃO MÉDIO - FORNECIMENTO E INSTALAÇÃO.</v>
      </c>
      <c r="I483" s="1"/>
    </row>
    <row r="484" spans="1:9" ht="27.6" x14ac:dyDescent="0.3">
      <c r="A484" s="52" t="s">
        <v>755</v>
      </c>
      <c r="B484" s="38" t="s">
        <v>1344</v>
      </c>
      <c r="C484" s="37" t="s">
        <v>109</v>
      </c>
      <c r="D484" s="39">
        <v>50</v>
      </c>
      <c r="E484" s="40">
        <v>106.92</v>
      </c>
      <c r="F484" s="53">
        <f t="shared" si="15"/>
        <v>5346</v>
      </c>
      <c r="H484" s="67" t="str">
        <f t="shared" si="16"/>
        <v xml:space="preserve">18.39 TORNEIRA CROMADA TUBO MÓVEL, DE PAREDE, 1/2" OU 3/4", PARA PIA DE COZINHA, PADRÃO MÉDIO -  FORNECIMENTO E INSTALAÇÃO. </v>
      </c>
      <c r="I484" s="1"/>
    </row>
    <row r="485" spans="1:9" ht="14.4" x14ac:dyDescent="0.3">
      <c r="A485" s="52" t="s">
        <v>756</v>
      </c>
      <c r="B485" s="38" t="s">
        <v>757</v>
      </c>
      <c r="C485" s="37" t="s">
        <v>109</v>
      </c>
      <c r="D485" s="39">
        <v>10</v>
      </c>
      <c r="E485" s="40">
        <v>429.61</v>
      </c>
      <c r="F485" s="53">
        <f t="shared" si="15"/>
        <v>4296.1000000000004</v>
      </c>
      <c r="H485" s="67" t="str">
        <f t="shared" si="16"/>
        <v>18.40 TORNEIRA COM ALAVANCA</v>
      </c>
      <c r="I485" s="1"/>
    </row>
    <row r="486" spans="1:9" s="26" customFormat="1" ht="14.4" x14ac:dyDescent="0.3">
      <c r="A486" s="66" t="s">
        <v>1345</v>
      </c>
      <c r="B486" s="151" t="s">
        <v>758</v>
      </c>
      <c r="C486" s="152"/>
      <c r="D486" s="152"/>
      <c r="E486" s="152"/>
      <c r="F486" s="153"/>
      <c r="H486" s="67"/>
      <c r="I486" s="1"/>
    </row>
    <row r="487" spans="1:9" ht="14.4" x14ac:dyDescent="0.3">
      <c r="A487" s="52" t="s">
        <v>759</v>
      </c>
      <c r="B487" s="38" t="s">
        <v>760</v>
      </c>
      <c r="C487" s="37" t="s">
        <v>35</v>
      </c>
      <c r="D487" s="39">
        <v>100</v>
      </c>
      <c r="E487" s="40">
        <v>75.02</v>
      </c>
      <c r="F487" s="53">
        <f t="shared" si="15"/>
        <v>7502</v>
      </c>
      <c r="H487" s="67" t="str">
        <f t="shared" si="16"/>
        <v>19.1 CORRIMAO EM TUBO ACO GALVANIZADO 1 1/4" COM BRACADEIRA</v>
      </c>
      <c r="I487" s="1"/>
    </row>
    <row r="488" spans="1:9" ht="14.4" x14ac:dyDescent="0.3">
      <c r="A488" s="52" t="s">
        <v>761</v>
      </c>
      <c r="B488" s="38" t="s">
        <v>1346</v>
      </c>
      <c r="C488" s="37" t="s">
        <v>35</v>
      </c>
      <c r="D488" s="39">
        <v>100</v>
      </c>
      <c r="E488" s="40">
        <v>28.05</v>
      </c>
      <c r="F488" s="53">
        <f t="shared" si="15"/>
        <v>2805</v>
      </c>
      <c r="H488" s="67" t="str">
        <f t="shared" si="16"/>
        <v>19.2 CANTONEIRA DE ALUMINIO 1"X1, PARA PROTECAO DE QUINA DE PAREDE</v>
      </c>
      <c r="I488" s="1"/>
    </row>
    <row r="489" spans="1:9" ht="14.4" x14ac:dyDescent="0.3">
      <c r="A489" s="52" t="s">
        <v>762</v>
      </c>
      <c r="B489" s="38" t="s">
        <v>763</v>
      </c>
      <c r="C489" s="37" t="s">
        <v>35</v>
      </c>
      <c r="D489" s="39">
        <v>50</v>
      </c>
      <c r="E489" s="40">
        <v>18.71</v>
      </c>
      <c r="F489" s="53">
        <f t="shared" si="15"/>
        <v>935.5</v>
      </c>
      <c r="H489" s="67" t="str">
        <f t="shared" si="16"/>
        <v>19.3 CANTONEIRA DE MADEIRA 3,0X3,0X1,0CM</v>
      </c>
      <c r="I489" s="1"/>
    </row>
    <row r="490" spans="1:9" ht="14.4" x14ac:dyDescent="0.3">
      <c r="A490" s="52" t="s">
        <v>764</v>
      </c>
      <c r="B490" s="38" t="s">
        <v>765</v>
      </c>
      <c r="C490" s="37" t="s">
        <v>9</v>
      </c>
      <c r="D490" s="39">
        <v>100</v>
      </c>
      <c r="E490" s="40">
        <v>294.24</v>
      </c>
      <c r="F490" s="53">
        <f t="shared" si="15"/>
        <v>29424</v>
      </c>
      <c r="H490" s="67" t="str">
        <f t="shared" si="16"/>
        <v>19.4 GUARDA-CORPO EM TUBO DE ACO GALVANIZADO 1 1/2"</v>
      </c>
      <c r="I490" s="1"/>
    </row>
    <row r="491" spans="1:9" ht="27.6" x14ac:dyDescent="0.3">
      <c r="A491" s="52" t="s">
        <v>766</v>
      </c>
      <c r="B491" s="38" t="s">
        <v>767</v>
      </c>
      <c r="C491" s="37" t="s">
        <v>35</v>
      </c>
      <c r="D491" s="39">
        <v>50</v>
      </c>
      <c r="E491" s="40">
        <v>52.07</v>
      </c>
      <c r="F491" s="53">
        <f t="shared" si="15"/>
        <v>2603.5</v>
      </c>
      <c r="H491" s="67" t="str">
        <f t="shared" si="16"/>
        <v>19.5 ESCADA TIPO MARINHEIRO EM ACO CA-50 9,52MM INCLUSO PINTURA COM FUNDO ANTICORROSIVO TIPO ZARCAO</v>
      </c>
      <c r="I491" s="1"/>
    </row>
    <row r="492" spans="1:9" ht="14.4" x14ac:dyDescent="0.3">
      <c r="A492" s="52" t="s">
        <v>768</v>
      </c>
      <c r="B492" s="38" t="s">
        <v>769</v>
      </c>
      <c r="C492" s="37" t="s">
        <v>35</v>
      </c>
      <c r="D492" s="39">
        <v>50</v>
      </c>
      <c r="E492" s="40">
        <v>212.57</v>
      </c>
      <c r="F492" s="53">
        <f t="shared" si="15"/>
        <v>10628.5</v>
      </c>
      <c r="H492" s="67" t="str">
        <f t="shared" si="16"/>
        <v>19.6 GUARDA-CORPO COM CORRIMAO EM TUBO DE ACO GALVANIZADO 1 1/2"</v>
      </c>
      <c r="I492" s="1"/>
    </row>
    <row r="493" spans="1:9" ht="27.6" x14ac:dyDescent="0.3">
      <c r="A493" s="52" t="s">
        <v>770</v>
      </c>
      <c r="B493" s="38" t="s">
        <v>1347</v>
      </c>
      <c r="C493" s="37" t="s">
        <v>109</v>
      </c>
      <c r="D493" s="39">
        <v>20</v>
      </c>
      <c r="E493" s="40">
        <v>38.659999999999997</v>
      </c>
      <c r="F493" s="53">
        <f t="shared" si="15"/>
        <v>773.2</v>
      </c>
      <c r="H493" s="67" t="str">
        <f t="shared" si="16"/>
        <v>19.7 MÃO-FRANCESA EM AÇO, ABAS IGUAIS 40 CM, CAPACIDADE MÍNIMA 70 KG, BRANCO FORNECIMENTO E INSTALAÇÃO.</v>
      </c>
      <c r="I493" s="1"/>
    </row>
    <row r="494" spans="1:9" ht="27.6" x14ac:dyDescent="0.3">
      <c r="A494" s="52" t="s">
        <v>771</v>
      </c>
      <c r="B494" s="38" t="s">
        <v>1348</v>
      </c>
      <c r="C494" s="37" t="s">
        <v>109</v>
      </c>
      <c r="D494" s="39">
        <v>20</v>
      </c>
      <c r="E494" s="40">
        <v>29.36</v>
      </c>
      <c r="F494" s="53">
        <f t="shared" si="15"/>
        <v>587.20000000000005</v>
      </c>
      <c r="H494" s="67" t="str">
        <f t="shared" si="16"/>
        <v>19.8 MÃO-FRANCESA EM AÇO, ABAS IGUAIS 30 CM, CAPACIDADE MÍNIMA 60 KG, BRANCO FORNECIMENTO E INSTALAÇÃO.</v>
      </c>
      <c r="I494" s="1"/>
    </row>
    <row r="495" spans="1:9" ht="14.4" x14ac:dyDescent="0.3">
      <c r="A495" s="52" t="s">
        <v>772</v>
      </c>
      <c r="B495" s="38" t="s">
        <v>1349</v>
      </c>
      <c r="C495" s="37" t="s">
        <v>109</v>
      </c>
      <c r="D495" s="39">
        <v>5</v>
      </c>
      <c r="E495" s="40">
        <v>742.94</v>
      </c>
      <c r="F495" s="53">
        <f t="shared" si="15"/>
        <v>3714.7</v>
      </c>
      <c r="H495" s="67" t="str">
        <f t="shared" si="16"/>
        <v>19.9 BANCO RETRÁTIL (P/ BANHEIRO PNE)</v>
      </c>
      <c r="I495" s="1"/>
    </row>
    <row r="496" spans="1:9" ht="14.4" x14ac:dyDescent="0.3">
      <c r="A496" s="52" t="s">
        <v>773</v>
      </c>
      <c r="B496" s="38" t="s">
        <v>774</v>
      </c>
      <c r="C496" s="37" t="s">
        <v>35</v>
      </c>
      <c r="D496" s="39">
        <v>40</v>
      </c>
      <c r="E496" s="40">
        <v>269.82</v>
      </c>
      <c r="F496" s="53">
        <f t="shared" si="15"/>
        <v>10792.8</v>
      </c>
      <c r="H496" s="67" t="str">
        <f t="shared" si="16"/>
        <v>19.10 BARRA EM AÇO INOX (PNE)</v>
      </c>
      <c r="I496" s="1"/>
    </row>
    <row r="497" spans="1:9" s="26" customFormat="1" ht="14.4" x14ac:dyDescent="0.3">
      <c r="A497" s="66" t="s">
        <v>1350</v>
      </c>
      <c r="B497" s="151" t="s">
        <v>775</v>
      </c>
      <c r="C497" s="152"/>
      <c r="D497" s="152"/>
      <c r="E497" s="152"/>
      <c r="F497" s="153"/>
      <c r="H497" s="67"/>
      <c r="I497" s="1"/>
    </row>
    <row r="498" spans="1:9" ht="27.6" x14ac:dyDescent="0.3">
      <c r="A498" s="52" t="s">
        <v>776</v>
      </c>
      <c r="B498" s="38" t="s">
        <v>777</v>
      </c>
      <c r="C498" s="37" t="s">
        <v>35</v>
      </c>
      <c r="D498" s="39">
        <v>100</v>
      </c>
      <c r="E498" s="40">
        <v>32.36</v>
      </c>
      <c r="F498" s="53">
        <f t="shared" si="15"/>
        <v>3236</v>
      </c>
      <c r="H498" s="67" t="str">
        <f t="shared" si="16"/>
        <v>20.1 CERCA COM MOUROES DE MADEIRA, 7,5X7,5CM, ESPACAMENTO DE 2M, ALTURA LIVRE DE 2M, CRAVADOS 0,5M, COM 8 FIOS DE ARAME FARPADO Nº 14 CLASSE 250</v>
      </c>
      <c r="I498" s="1"/>
    </row>
    <row r="499" spans="1:9" ht="27.6" x14ac:dyDescent="0.3">
      <c r="A499" s="52" t="s">
        <v>778</v>
      </c>
      <c r="B499" s="38" t="s">
        <v>779</v>
      </c>
      <c r="C499" s="37" t="s">
        <v>35</v>
      </c>
      <c r="D499" s="39">
        <v>600</v>
      </c>
      <c r="E499" s="40">
        <v>54.94</v>
      </c>
      <c r="F499" s="53">
        <f t="shared" si="15"/>
        <v>32964</v>
      </c>
      <c r="H499" s="67" t="str">
        <f t="shared" si="16"/>
        <v>20.2 CERCA COM MOUROES DE CONCRETO, RETO, 15X15CM, ESPACAMENTO DE 3M, CRAVADOS 0,5M, ESCORAS DE 10X10CM NOS CANTOS, COM 12 FIOS DE ARAME DE ACO OVALADO 15X17</v>
      </c>
      <c r="I499" s="1"/>
    </row>
    <row r="500" spans="1:9" ht="27.6" x14ac:dyDescent="0.3">
      <c r="A500" s="52" t="s">
        <v>780</v>
      </c>
      <c r="B500" s="38" t="s">
        <v>781</v>
      </c>
      <c r="C500" s="37" t="s">
        <v>35</v>
      </c>
      <c r="D500" s="39">
        <v>200</v>
      </c>
      <c r="E500" s="40">
        <v>3.01</v>
      </c>
      <c r="F500" s="53">
        <f t="shared" si="15"/>
        <v>602</v>
      </c>
      <c r="H500" s="67" t="str">
        <f t="shared" si="16"/>
        <v>20.3 RECOMPOSICAO PARCIAL DO ARAME FARPADO Nº 14 CLASSE 250, FIXADO EM CERCA COM MOURÕES DE CONCRETO, RETO, 15X15CM</v>
      </c>
      <c r="I500" s="1"/>
    </row>
    <row r="501" spans="1:9" ht="27.6" x14ac:dyDescent="0.3">
      <c r="A501" s="52" t="s">
        <v>782</v>
      </c>
      <c r="B501" s="38" t="s">
        <v>783</v>
      </c>
      <c r="C501" s="37" t="s">
        <v>35</v>
      </c>
      <c r="D501" s="39">
        <v>500</v>
      </c>
      <c r="E501" s="40">
        <v>99.39</v>
      </c>
      <c r="F501" s="53">
        <f t="shared" si="15"/>
        <v>49695</v>
      </c>
      <c r="H501" s="67" t="str">
        <f t="shared" si="16"/>
        <v>20.4 ALAMBRADO EM MOUROES DE CONCRETO "T", ALTURA LIVRE 2M, ESPACADOS A CADA 2M, COM TELA DE ARAME GALVANIZADO, FIO 14 BWG E MALHA QUADRADA 5X5CM</v>
      </c>
      <c r="I501" s="1"/>
    </row>
    <row r="502" spans="1:9" ht="41.4" x14ac:dyDescent="0.3">
      <c r="A502" s="52" t="s">
        <v>784</v>
      </c>
      <c r="B502" s="38" t="s">
        <v>785</v>
      </c>
      <c r="C502" s="37" t="s">
        <v>9</v>
      </c>
      <c r="D502" s="39">
        <v>50</v>
      </c>
      <c r="E502" s="40">
        <v>181.46</v>
      </c>
      <c r="F502" s="53">
        <f t="shared" si="15"/>
        <v>9073</v>
      </c>
      <c r="H502" s="67" t="str">
        <f t="shared" si="16"/>
        <v>20.5 ALAMBRADO EM TUBOS DE ACO GALVANIZADO, COM COSTURA, DIN 2440, DIAMETRO 2", ALTURA 3M, FIXADOS A CADA 2M EM BLOCOS DE CONCRETO, COM TELA DE ARAME GALVANIZADO REVESTIDO COM PVC, FIO 12 BWG E MALHA 7,5X7,5CM</v>
      </c>
      <c r="I502" s="1"/>
    </row>
    <row r="503" spans="1:9" ht="27.6" x14ac:dyDescent="0.3">
      <c r="A503" s="52" t="s">
        <v>786</v>
      </c>
      <c r="B503" s="38" t="s">
        <v>1351</v>
      </c>
      <c r="C503" s="37" t="s">
        <v>35</v>
      </c>
      <c r="D503" s="39">
        <v>200</v>
      </c>
      <c r="E503" s="40">
        <v>45.65</v>
      </c>
      <c r="F503" s="53">
        <f t="shared" si="15"/>
        <v>9130</v>
      </c>
      <c r="H503" s="67" t="str">
        <f t="shared" si="16"/>
        <v>20.6 REPARO EM TELA DE ALAMBRADO, ALTURA LIVRE 2M, COM TELA DE ARAME GALVANIZADO, FIO 14 BWG E MALHA QUADRADA 5X5CM</v>
      </c>
      <c r="I503" s="1"/>
    </row>
    <row r="504" spans="1:9" ht="27.6" x14ac:dyDescent="0.3">
      <c r="A504" s="52" t="s">
        <v>787</v>
      </c>
      <c r="B504" s="38" t="s">
        <v>1352</v>
      </c>
      <c r="C504" s="37" t="s">
        <v>109</v>
      </c>
      <c r="D504" s="39">
        <v>50</v>
      </c>
      <c r="E504" s="40">
        <v>87.55</v>
      </c>
      <c r="F504" s="53">
        <f t="shared" si="15"/>
        <v>4377.5</v>
      </c>
      <c r="H504" s="67" t="str">
        <f t="shared" si="16"/>
        <v>20.7 SUBSTITUIÇÃO DE MOURÕES EM CONCRETO CURVO, SECAO "T", H = 2,80 M + CURVA COM 0,45 M, COM FUROS PARA FIOS</v>
      </c>
      <c r="I504" s="1"/>
    </row>
    <row r="505" spans="1:9" s="26" customFormat="1" ht="14.4" x14ac:dyDescent="0.3">
      <c r="A505" s="66" t="s">
        <v>1353</v>
      </c>
      <c r="B505" s="151" t="s">
        <v>788</v>
      </c>
      <c r="C505" s="152"/>
      <c r="D505" s="152"/>
      <c r="E505" s="152"/>
      <c r="F505" s="153"/>
      <c r="H505" s="67"/>
      <c r="I505" s="1"/>
    </row>
    <row r="506" spans="1:9" ht="27.6" x14ac:dyDescent="0.3">
      <c r="A506" s="52" t="s">
        <v>789</v>
      </c>
      <c r="B506" s="38" t="s">
        <v>790</v>
      </c>
      <c r="C506" s="37" t="s">
        <v>9</v>
      </c>
      <c r="D506" s="39">
        <v>1000</v>
      </c>
      <c r="E506" s="40">
        <v>12.88</v>
      </c>
      <c r="F506" s="53">
        <f>TRUNC(D506*E506,2)</f>
        <v>12880</v>
      </c>
      <c r="H506" s="67" t="str">
        <f t="shared" si="16"/>
        <v>21.1 RECOMPOSICAO DE PAVIMENTACAO TIPO BLOKRET SOBRE COLCHAO DE AREIA COM REAPROVEITAMENTO DE MATERIAL</v>
      </c>
      <c r="I506" s="1"/>
    </row>
    <row r="507" spans="1:9" ht="27.6" x14ac:dyDescent="0.3">
      <c r="A507" s="52" t="s">
        <v>791</v>
      </c>
      <c r="B507" s="38" t="s">
        <v>1354</v>
      </c>
      <c r="C507" s="37" t="s">
        <v>9</v>
      </c>
      <c r="D507" s="39">
        <v>3000</v>
      </c>
      <c r="E507" s="40">
        <v>55.22</v>
      </c>
      <c r="F507" s="53">
        <f>TRUNC(D507*E507,2)</f>
        <v>165660</v>
      </c>
      <c r="H507" s="67" t="str">
        <f t="shared" si="16"/>
        <v>21.2 EXECUÇÃO DE PAVIMENTO EM PISO INTERTRAVADO, COM BLOCO SEXTAVADO DE 25X 25 CM, ESPESSURA 8 CM.</v>
      </c>
      <c r="I507" s="1"/>
    </row>
    <row r="508" spans="1:9" s="26" customFormat="1" ht="14.4" x14ac:dyDescent="0.3">
      <c r="A508" s="66" t="s">
        <v>1355</v>
      </c>
      <c r="B508" s="151" t="s">
        <v>792</v>
      </c>
      <c r="C508" s="152"/>
      <c r="D508" s="152"/>
      <c r="E508" s="152"/>
      <c r="F508" s="153"/>
      <c r="H508" s="67"/>
      <c r="I508" s="1"/>
    </row>
    <row r="509" spans="1:9" ht="14.4" x14ac:dyDescent="0.3">
      <c r="A509" s="52" t="s">
        <v>793</v>
      </c>
      <c r="B509" s="38" t="s">
        <v>794</v>
      </c>
      <c r="C509" s="37" t="s">
        <v>35</v>
      </c>
      <c r="D509" s="39">
        <v>500</v>
      </c>
      <c r="E509" s="40">
        <v>7.4</v>
      </c>
      <c r="F509" s="53">
        <f t="shared" ref="F509:F519" si="17">TRUNC(D509*E509,2)</f>
        <v>3700</v>
      </c>
      <c r="H509" s="67" t="str">
        <f t="shared" si="16"/>
        <v>22.1 APLICAÇÃO DE SILICONE INCOLOR</v>
      </c>
      <c r="I509" s="1"/>
    </row>
    <row r="510" spans="1:9" ht="14.4" x14ac:dyDescent="0.3">
      <c r="A510" s="52" t="s">
        <v>795</v>
      </c>
      <c r="B510" s="38" t="s">
        <v>796</v>
      </c>
      <c r="C510" s="37" t="s">
        <v>9</v>
      </c>
      <c r="D510" s="39">
        <v>500</v>
      </c>
      <c r="E510" s="40">
        <v>71.77</v>
      </c>
      <c r="F510" s="53">
        <f t="shared" si="17"/>
        <v>35885</v>
      </c>
      <c r="H510" s="67" t="str">
        <f t="shared" si="16"/>
        <v>22.2 PELÍCULA - FORNECIMENTO E INSTALAÇÃO</v>
      </c>
      <c r="I510" s="1"/>
    </row>
    <row r="511" spans="1:9" ht="27.6" x14ac:dyDescent="0.3">
      <c r="A511" s="52" t="s">
        <v>797</v>
      </c>
      <c r="B511" s="38" t="s">
        <v>798</v>
      </c>
      <c r="C511" s="37" t="s">
        <v>35</v>
      </c>
      <c r="D511" s="39">
        <v>200</v>
      </c>
      <c r="E511" s="40">
        <v>68.98</v>
      </c>
      <c r="F511" s="53">
        <f t="shared" si="17"/>
        <v>13796</v>
      </c>
      <c r="H511" s="67" t="str">
        <f t="shared" si="16"/>
        <v>22.3 PRATELEIRA EM MAD. DE LEI (L=0,3M; E=3CM) FORNECIMENTO E INSTALAÇÃO, INCLUSO FIXAÇÃO COM MÃO FRANCESA E PINTURA EM VERNIZ</v>
      </c>
      <c r="I511" s="1"/>
    </row>
    <row r="512" spans="1:9" ht="14.4" x14ac:dyDescent="0.3">
      <c r="A512" s="52" t="s">
        <v>799</v>
      </c>
      <c r="B512" s="38" t="s">
        <v>800</v>
      </c>
      <c r="C512" s="37" t="s">
        <v>109</v>
      </c>
      <c r="D512" s="39">
        <v>100</v>
      </c>
      <c r="E512" s="40">
        <v>94.09</v>
      </c>
      <c r="F512" s="53">
        <f t="shared" si="17"/>
        <v>9409</v>
      </c>
      <c r="H512" s="67" t="str">
        <f t="shared" si="16"/>
        <v>22.4 PLACA ESMALTADA PARA IDENTIFICAÇÃO NR DE RUA, DIMENSÕES 45X25CM</v>
      </c>
      <c r="I512" s="1"/>
    </row>
    <row r="513" spans="1:9" ht="14.4" x14ac:dyDescent="0.3">
      <c r="A513" s="52" t="s">
        <v>801</v>
      </c>
      <c r="B513" s="38" t="s">
        <v>802</v>
      </c>
      <c r="C513" s="37" t="s">
        <v>109</v>
      </c>
      <c r="D513" s="39">
        <v>50</v>
      </c>
      <c r="E513" s="40">
        <v>69.72</v>
      </c>
      <c r="F513" s="53">
        <f t="shared" si="17"/>
        <v>3486</v>
      </c>
      <c r="H513" s="67" t="str">
        <f t="shared" si="16"/>
        <v>22.5 PLACA DE SINALIZAÇÃO FOTOLUMINOSCENTE</v>
      </c>
      <c r="I513" s="1"/>
    </row>
    <row r="514" spans="1:9" ht="14.4" x14ac:dyDescent="0.3">
      <c r="A514" s="52" t="s">
        <v>803</v>
      </c>
      <c r="B514" s="38" t="s">
        <v>804</v>
      </c>
      <c r="C514" s="37" t="s">
        <v>109</v>
      </c>
      <c r="D514" s="39">
        <v>20</v>
      </c>
      <c r="E514" s="40">
        <v>2143.87</v>
      </c>
      <c r="F514" s="53">
        <f t="shared" si="17"/>
        <v>42877.4</v>
      </c>
      <c r="H514" s="67" t="str">
        <f t="shared" si="16"/>
        <v>22.6 PLACA DE INAUGURAÇÃO EM AÇO/LETRAS BX. RELEVO-(60 X 40CM)</v>
      </c>
      <c r="I514" s="1"/>
    </row>
    <row r="515" spans="1:9" ht="14.4" x14ac:dyDescent="0.3">
      <c r="A515" s="52" t="s">
        <v>805</v>
      </c>
      <c r="B515" s="38" t="s">
        <v>1356</v>
      </c>
      <c r="C515" s="37" t="s">
        <v>109</v>
      </c>
      <c r="D515" s="39">
        <v>500</v>
      </c>
      <c r="E515" s="40">
        <v>4.2300000000000004</v>
      </c>
      <c r="F515" s="53">
        <f t="shared" si="17"/>
        <v>2115</v>
      </c>
      <c r="H515" s="67" t="str">
        <f t="shared" si="16"/>
        <v>22.7 FIXAÇÃO UTILIZANDO PARAFUSO E BUCHA DE NYLON, SOMENTE MÃO DE OBRA.</v>
      </c>
      <c r="I515" s="1"/>
    </row>
    <row r="516" spans="1:9" ht="14.4" x14ac:dyDescent="0.3">
      <c r="A516" s="52" t="s">
        <v>806</v>
      </c>
      <c r="B516" s="38" t="s">
        <v>807</v>
      </c>
      <c r="C516" s="37" t="s">
        <v>109</v>
      </c>
      <c r="D516" s="39">
        <v>20</v>
      </c>
      <c r="E516" s="40">
        <v>31.53</v>
      </c>
      <c r="F516" s="53">
        <f t="shared" si="17"/>
        <v>630.6</v>
      </c>
      <c r="H516" s="67" t="str">
        <f t="shared" ref="H516:H524" si="18">CONCATENATE(A516&amp;" "&amp;B516)</f>
        <v>22.8 ESCÁPULA</v>
      </c>
      <c r="I516" s="1"/>
    </row>
    <row r="517" spans="1:9" ht="27.6" x14ac:dyDescent="0.3">
      <c r="A517" s="52" t="s">
        <v>808</v>
      </c>
      <c r="B517" s="38" t="s">
        <v>809</v>
      </c>
      <c r="C517" s="37" t="s">
        <v>9</v>
      </c>
      <c r="D517" s="39">
        <v>500</v>
      </c>
      <c r="E517" s="40">
        <v>82.87</v>
      </c>
      <c r="F517" s="53">
        <f t="shared" si="17"/>
        <v>41435</v>
      </c>
      <c r="H517" s="67" t="str">
        <f t="shared" si="18"/>
        <v>22.9 ISOLAMENTO COM TELA DE ARAME GALVANIZADA (14 BWG) MALHA 3/8"- FORNECIMENTO E INSTALAÇÃO</v>
      </c>
      <c r="I517" s="1"/>
    </row>
    <row r="518" spans="1:9" ht="14.4" x14ac:dyDescent="0.3">
      <c r="A518" s="52" t="s">
        <v>810</v>
      </c>
      <c r="B518" s="38" t="s">
        <v>811</v>
      </c>
      <c r="C518" s="37" t="s">
        <v>9</v>
      </c>
      <c r="D518" s="39">
        <v>200</v>
      </c>
      <c r="E518" s="40">
        <v>15.85</v>
      </c>
      <c r="F518" s="53">
        <f t="shared" si="17"/>
        <v>3170</v>
      </c>
      <c r="H518" s="67" t="str">
        <f t="shared" si="18"/>
        <v>22.10 TELA DE NYLON</v>
      </c>
      <c r="I518" s="1"/>
    </row>
    <row r="519" spans="1:9" ht="14.4" x14ac:dyDescent="0.3">
      <c r="A519" s="52" t="s">
        <v>812</v>
      </c>
      <c r="B519" s="38" t="s">
        <v>813</v>
      </c>
      <c r="C519" s="37" t="s">
        <v>109</v>
      </c>
      <c r="D519" s="39">
        <v>50</v>
      </c>
      <c r="E519" s="40">
        <v>52.32</v>
      </c>
      <c r="F519" s="53">
        <f t="shared" si="17"/>
        <v>2616</v>
      </c>
      <c r="H519" s="67" t="str">
        <f t="shared" si="18"/>
        <v>22.11 MONTAGEM/DESMONTAGEM E INSTALAÇÃO/DESISNTALAÇÃO DE CHUVEIRO LAVA OLHOS</v>
      </c>
      <c r="I519" s="1"/>
    </row>
    <row r="520" spans="1:9" s="26" customFormat="1" ht="14.4" x14ac:dyDescent="0.3">
      <c r="A520" s="66" t="s">
        <v>1357</v>
      </c>
      <c r="B520" s="151" t="s">
        <v>814</v>
      </c>
      <c r="C520" s="152"/>
      <c r="D520" s="152"/>
      <c r="E520" s="152"/>
      <c r="F520" s="153"/>
      <c r="H520" s="67"/>
      <c r="I520" s="1"/>
    </row>
    <row r="521" spans="1:9" ht="14.4" x14ac:dyDescent="0.3">
      <c r="A521" s="52" t="s">
        <v>815</v>
      </c>
      <c r="B521" s="38" t="s">
        <v>1358</v>
      </c>
      <c r="C521" s="37" t="s">
        <v>9</v>
      </c>
      <c r="D521" s="39">
        <v>2000</v>
      </c>
      <c r="E521" s="40">
        <v>2.33</v>
      </c>
      <c r="F521" s="53">
        <f>TRUNC(D521*E521,2)</f>
        <v>4660</v>
      </c>
      <c r="H521" s="67" t="str">
        <f t="shared" si="18"/>
        <v>23.1 LIMPEZA FINAL</v>
      </c>
      <c r="I521" s="1"/>
    </row>
    <row r="522" spans="1:9" ht="14.4" x14ac:dyDescent="0.3">
      <c r="A522" s="52" t="s">
        <v>816</v>
      </c>
      <c r="B522" s="38" t="s">
        <v>817</v>
      </c>
      <c r="C522" s="37" t="s">
        <v>9</v>
      </c>
      <c r="D522" s="39">
        <v>4000</v>
      </c>
      <c r="E522" s="40">
        <v>1.23</v>
      </c>
      <c r="F522" s="53">
        <f>TRUNC(D522*E522,2)</f>
        <v>4920</v>
      </c>
      <c r="H522" s="67" t="str">
        <f t="shared" si="18"/>
        <v>23.2 LIMPEZA DE SUPERFICIES COM JATO DE ALTA PRESSAO DE AR E AGUA</v>
      </c>
      <c r="I522" s="1"/>
    </row>
    <row r="523" spans="1:9" ht="14.4" x14ac:dyDescent="0.3">
      <c r="A523" s="52" t="s">
        <v>819</v>
      </c>
      <c r="B523" s="38" t="s">
        <v>818</v>
      </c>
      <c r="C523" s="37" t="s">
        <v>41</v>
      </c>
      <c r="D523" s="39">
        <v>150</v>
      </c>
      <c r="E523" s="40">
        <v>18.53</v>
      </c>
      <c r="F523" s="53">
        <f>TRUNC(D523*E523,2)</f>
        <v>2779.5</v>
      </c>
      <c r="H523" s="67" t="str">
        <f t="shared" si="18"/>
        <v>23.4 CARGA MANUAL DE ENTULHO EM CAMINHAO BASCULANTE 6 M3</v>
      </c>
      <c r="I523" s="1"/>
    </row>
    <row r="524" spans="1:9" ht="28.2" thickBot="1" x14ac:dyDescent="0.35">
      <c r="A524" s="55" t="s">
        <v>1359</v>
      </c>
      <c r="B524" s="56" t="s">
        <v>820</v>
      </c>
      <c r="C524" s="57" t="s">
        <v>41</v>
      </c>
      <c r="D524" s="58">
        <v>150</v>
      </c>
      <c r="E524" s="59">
        <v>7.05</v>
      </c>
      <c r="F524" s="60">
        <f>TRUNC(D524*E524,2)</f>
        <v>1057.5</v>
      </c>
      <c r="H524" s="67" t="str">
        <f t="shared" si="18"/>
        <v>23.5 TRANSPORTE DE ENTULHO COM CAMINHAO BASCULANTE 6 M3, RODOVIA PAVIMENTADA, DMT 0,5 A 1,0 KM</v>
      </c>
      <c r="I524" s="1"/>
    </row>
    <row r="525" spans="1:9" ht="14.25" customHeight="1" x14ac:dyDescent="0.3">
      <c r="A525" s="4"/>
      <c r="B525" s="4"/>
      <c r="C525" s="4"/>
      <c r="D525" s="4"/>
      <c r="E525" s="4"/>
      <c r="F525" s="45"/>
      <c r="H525" s="68"/>
      <c r="I525" s="1"/>
    </row>
    <row r="526" spans="1:9" ht="14.25" customHeight="1" thickBot="1" x14ac:dyDescent="0.35">
      <c r="A526" s="4"/>
      <c r="B526" s="4"/>
      <c r="C526" s="4"/>
      <c r="D526" s="4"/>
      <c r="E526" s="4"/>
      <c r="F526" s="45"/>
      <c r="H526" s="68"/>
      <c r="I526" s="1"/>
    </row>
    <row r="527" spans="1:9" ht="14.25" customHeight="1" x14ac:dyDescent="0.3">
      <c r="A527" s="157" t="s">
        <v>1366</v>
      </c>
      <c r="B527" s="158"/>
      <c r="C527" s="4"/>
      <c r="D527" s="4"/>
      <c r="E527" s="4"/>
      <c r="F527" s="45"/>
      <c r="H527" s="68"/>
      <c r="I527" s="1"/>
    </row>
    <row r="528" spans="1:9" ht="14.25" customHeight="1" x14ac:dyDescent="0.3">
      <c r="A528" s="73">
        <f>A2</f>
        <v>1</v>
      </c>
      <c r="B528" s="74" t="str">
        <f>B2</f>
        <v>SERVIÇOS INICIAIS</v>
      </c>
      <c r="C528" s="4"/>
      <c r="D528" s="4"/>
      <c r="E528" s="4"/>
      <c r="F528" s="45"/>
      <c r="H528" s="68"/>
      <c r="I528" s="1"/>
    </row>
    <row r="529" spans="1:9" ht="14.25" customHeight="1" x14ac:dyDescent="0.3">
      <c r="A529" s="159" t="s">
        <v>1080</v>
      </c>
      <c r="B529" s="160"/>
      <c r="D529" s="47"/>
      <c r="E529" s="47"/>
      <c r="F529" s="47"/>
      <c r="H529" s="68"/>
      <c r="I529" s="1"/>
    </row>
    <row r="530" spans="1:9" ht="14.25" customHeight="1" x14ac:dyDescent="0.3">
      <c r="A530" s="73">
        <f t="shared" ref="A530:B530" si="19">A16</f>
        <v>2</v>
      </c>
      <c r="B530" s="74" t="str">
        <f t="shared" si="19"/>
        <v>DEMOLIÇÕES / RETIRADAS</v>
      </c>
      <c r="C530" s="47"/>
      <c r="D530" s="47"/>
      <c r="E530" s="47"/>
      <c r="F530" s="47"/>
      <c r="H530" s="68"/>
      <c r="I530" s="1"/>
    </row>
    <row r="531" spans="1:9" ht="14.25" customHeight="1" x14ac:dyDescent="0.3">
      <c r="A531" s="159" t="s">
        <v>1081</v>
      </c>
      <c r="B531" s="160"/>
      <c r="C531" s="47"/>
      <c r="D531" s="47"/>
      <c r="E531" s="47"/>
      <c r="F531" s="47"/>
      <c r="H531" s="68"/>
      <c r="I531" s="1"/>
    </row>
    <row r="532" spans="1:9" ht="14.25" customHeight="1" x14ac:dyDescent="0.3">
      <c r="A532" s="73" t="str">
        <f t="shared" ref="A532:B532" si="20">A73</f>
        <v>3.0</v>
      </c>
      <c r="B532" s="74" t="str">
        <f t="shared" si="20"/>
        <v>MOVIMENTO DE TERRA</v>
      </c>
      <c r="C532" s="4"/>
      <c r="D532" s="4"/>
      <c r="E532" s="4"/>
      <c r="F532" s="45"/>
      <c r="H532" s="68"/>
      <c r="I532" s="1"/>
    </row>
    <row r="533" spans="1:9" s="26" customFormat="1" ht="14.25" customHeight="1" x14ac:dyDescent="0.3">
      <c r="A533" s="159" t="s">
        <v>1362</v>
      </c>
      <c r="B533" s="160"/>
      <c r="C533" s="4"/>
      <c r="D533" s="4"/>
      <c r="E533" s="4"/>
      <c r="F533" s="45"/>
      <c r="H533" s="68"/>
      <c r="I533" s="1"/>
    </row>
    <row r="534" spans="1:9" ht="14.25" customHeight="1" x14ac:dyDescent="0.3">
      <c r="A534" s="73" t="str">
        <f t="shared" ref="A534:B534" si="21">A81</f>
        <v>4.0</v>
      </c>
      <c r="B534" s="74" t="str">
        <f t="shared" si="21"/>
        <v>ESTRUTURA</v>
      </c>
      <c r="C534" s="4"/>
      <c r="D534" s="4"/>
      <c r="E534" s="4"/>
      <c r="F534" s="45"/>
      <c r="H534" s="68"/>
      <c r="I534" s="1"/>
    </row>
    <row r="535" spans="1:9" s="26" customFormat="1" ht="14.25" customHeight="1" x14ac:dyDescent="0.3">
      <c r="A535" s="159" t="s">
        <v>1363</v>
      </c>
      <c r="B535" s="160"/>
      <c r="C535" s="4"/>
      <c r="D535" s="4"/>
      <c r="E535" s="4"/>
      <c r="F535" s="45"/>
      <c r="H535" s="68"/>
      <c r="I535" s="1"/>
    </row>
    <row r="536" spans="1:9" ht="14.25" customHeight="1" x14ac:dyDescent="0.3">
      <c r="A536" s="73" t="str">
        <f t="shared" ref="A536:B536" si="22">A97</f>
        <v>5.0</v>
      </c>
      <c r="B536" s="74" t="str">
        <f t="shared" si="22"/>
        <v>PAREDES E DIVISÓRIAS</v>
      </c>
      <c r="C536" s="4"/>
      <c r="D536" s="4"/>
      <c r="E536" s="4"/>
      <c r="F536" s="45"/>
      <c r="H536" s="68"/>
      <c r="I536" s="1"/>
    </row>
    <row r="537" spans="1:9" ht="14.25" customHeight="1" x14ac:dyDescent="0.3">
      <c r="A537" s="159" t="s">
        <v>1364</v>
      </c>
      <c r="B537" s="160"/>
      <c r="C537" s="4"/>
      <c r="D537" s="4"/>
      <c r="E537" s="4"/>
      <c r="F537" s="45"/>
      <c r="H537" s="68"/>
      <c r="I537" s="1"/>
    </row>
    <row r="538" spans="1:9" ht="14.25" customHeight="1" x14ac:dyDescent="0.3">
      <c r="A538" s="73" t="str">
        <f t="shared" ref="A538:B538" si="23">A122</f>
        <v>6.0</v>
      </c>
      <c r="B538" s="74" t="str">
        <f t="shared" si="23"/>
        <v>COBERTURA</v>
      </c>
      <c r="C538" s="4"/>
      <c r="D538" s="4"/>
      <c r="E538" s="4"/>
      <c r="F538" s="45"/>
      <c r="H538" s="68"/>
      <c r="I538" s="1"/>
    </row>
    <row r="539" spans="1:9" ht="14.25" customHeight="1" x14ac:dyDescent="0.3">
      <c r="A539" s="69" t="str">
        <f t="shared" ref="A539:B539" si="24">A123</f>
        <v>6.1</v>
      </c>
      <c r="B539" s="70" t="str">
        <f t="shared" si="24"/>
        <v>ESTRUTURA</v>
      </c>
      <c r="C539" s="4"/>
      <c r="D539" s="4"/>
      <c r="E539" s="4"/>
      <c r="F539" s="45"/>
      <c r="H539" s="68"/>
      <c r="I539" s="1"/>
    </row>
    <row r="540" spans="1:9" s="26" customFormat="1" ht="14.25" customHeight="1" x14ac:dyDescent="0.3">
      <c r="A540" s="161" t="s">
        <v>1082</v>
      </c>
      <c r="B540" s="162"/>
      <c r="C540" s="4"/>
      <c r="D540" s="4"/>
      <c r="E540" s="4"/>
      <c r="F540" s="45"/>
      <c r="H540" s="68"/>
      <c r="I540" s="1"/>
    </row>
    <row r="541" spans="1:9" ht="14.25" customHeight="1" x14ac:dyDescent="0.3">
      <c r="A541" s="69" t="str">
        <f t="shared" ref="A541:B541" si="25">A154</f>
        <v>6.2</v>
      </c>
      <c r="B541" s="70" t="str">
        <f t="shared" si="25"/>
        <v>TELHAMENTO</v>
      </c>
      <c r="C541" s="4"/>
      <c r="D541" s="4"/>
      <c r="E541" s="4"/>
      <c r="F541" s="45"/>
      <c r="H541" s="68"/>
      <c r="I541" s="1"/>
    </row>
    <row r="542" spans="1:9" s="26" customFormat="1" ht="14.25" customHeight="1" x14ac:dyDescent="0.3">
      <c r="A542" s="161" t="s">
        <v>1083</v>
      </c>
      <c r="B542" s="162"/>
      <c r="C542" s="4"/>
      <c r="D542" s="4"/>
      <c r="E542" s="4"/>
      <c r="F542" s="45"/>
      <c r="H542" s="68"/>
      <c r="I542" s="1"/>
    </row>
    <row r="543" spans="1:9" ht="14.25" customHeight="1" x14ac:dyDescent="0.3">
      <c r="A543" s="69" t="str">
        <f t="shared" ref="A543:B543" si="26">A169</f>
        <v>6.3</v>
      </c>
      <c r="B543" s="70" t="str">
        <f t="shared" si="26"/>
        <v>CUMEEIRAS / RUFOS</v>
      </c>
      <c r="C543" s="4"/>
      <c r="D543" s="4"/>
      <c r="E543" s="4"/>
      <c r="F543" s="45"/>
      <c r="H543" s="68"/>
      <c r="I543" s="1"/>
    </row>
    <row r="544" spans="1:9" s="26" customFormat="1" ht="14.25" customHeight="1" x14ac:dyDescent="0.3">
      <c r="A544" s="159" t="s">
        <v>1365</v>
      </c>
      <c r="B544" s="160"/>
      <c r="C544" s="4"/>
      <c r="D544" s="4"/>
      <c r="E544" s="4"/>
      <c r="F544" s="45"/>
      <c r="H544" s="68"/>
      <c r="I544" s="1"/>
    </row>
    <row r="545" spans="1:9" ht="14.25" customHeight="1" x14ac:dyDescent="0.3">
      <c r="A545" s="73" t="str">
        <f t="shared" ref="A545:B545" si="27">A175</f>
        <v>7.0</v>
      </c>
      <c r="B545" s="74" t="str">
        <f t="shared" si="27"/>
        <v>IMPERMEABILIZAÇÃO</v>
      </c>
      <c r="C545" s="4"/>
      <c r="D545" s="4"/>
      <c r="E545" s="4"/>
      <c r="F545" s="45"/>
      <c r="H545" s="68"/>
      <c r="I545" s="1"/>
    </row>
    <row r="546" spans="1:9" s="26" customFormat="1" ht="14.25" customHeight="1" x14ac:dyDescent="0.3">
      <c r="A546" s="159" t="s">
        <v>1084</v>
      </c>
      <c r="B546" s="160"/>
      <c r="C546" s="4"/>
      <c r="D546" s="4"/>
      <c r="E546" s="4"/>
      <c r="F546" s="45"/>
      <c r="H546" s="68"/>
      <c r="I546" s="1"/>
    </row>
    <row r="547" spans="1:9" ht="14.25" customHeight="1" x14ac:dyDescent="0.3">
      <c r="A547" s="73" t="str">
        <f t="shared" ref="A547:B547" si="28">A185</f>
        <v>8.0</v>
      </c>
      <c r="B547" s="74" t="str">
        <f t="shared" si="28"/>
        <v>REVESTIMENTOS</v>
      </c>
      <c r="C547" s="4"/>
      <c r="D547" s="4"/>
      <c r="E547" s="4"/>
      <c r="F547" s="45"/>
      <c r="H547" s="68"/>
      <c r="I547" s="1"/>
    </row>
    <row r="548" spans="1:9" s="26" customFormat="1" ht="14.25" customHeight="1" x14ac:dyDescent="0.3">
      <c r="A548" s="159" t="s">
        <v>1380</v>
      </c>
      <c r="B548" s="160"/>
      <c r="C548" s="4"/>
      <c r="D548" s="4"/>
      <c r="E548" s="4"/>
      <c r="F548" s="45"/>
      <c r="H548" s="68"/>
      <c r="I548" s="1"/>
    </row>
    <row r="549" spans="1:9" ht="14.25" customHeight="1" x14ac:dyDescent="0.3">
      <c r="A549" s="73" t="str">
        <f t="shared" ref="A549:B549" si="29">A200</f>
        <v>9.0</v>
      </c>
      <c r="B549" s="74" t="str">
        <f t="shared" si="29"/>
        <v>PISOS</v>
      </c>
      <c r="C549" s="4"/>
      <c r="D549" s="4"/>
      <c r="E549" s="4"/>
      <c r="F549" s="45"/>
      <c r="H549" s="68"/>
      <c r="I549" s="1"/>
    </row>
    <row r="550" spans="1:9" s="26" customFormat="1" ht="14.25" customHeight="1" x14ac:dyDescent="0.3">
      <c r="A550" s="159" t="s">
        <v>1379</v>
      </c>
      <c r="B550" s="160"/>
      <c r="C550" s="4"/>
      <c r="D550" s="4"/>
      <c r="E550" s="4"/>
      <c r="F550" s="45"/>
      <c r="H550" s="68"/>
      <c r="I550" s="1"/>
    </row>
    <row r="551" spans="1:9" ht="14.25" customHeight="1" x14ac:dyDescent="0.3">
      <c r="A551" s="73" t="str">
        <f t="shared" ref="A551:B551" si="30">A233</f>
        <v>10.0</v>
      </c>
      <c r="B551" s="74" t="str">
        <f t="shared" si="30"/>
        <v>ESQUADRIAS</v>
      </c>
      <c r="C551" s="4"/>
      <c r="D551" s="4"/>
      <c r="E551" s="4"/>
      <c r="F551" s="45"/>
      <c r="H551" s="68"/>
      <c r="I551" s="1"/>
    </row>
    <row r="552" spans="1:9" s="26" customFormat="1" ht="14.25" customHeight="1" x14ac:dyDescent="0.3">
      <c r="A552" s="159" t="s">
        <v>1381</v>
      </c>
      <c r="B552" s="160"/>
      <c r="C552" s="4"/>
      <c r="D552" s="4"/>
      <c r="E552" s="4"/>
      <c r="F552" s="45"/>
      <c r="H552" s="68"/>
      <c r="I552" s="1"/>
    </row>
    <row r="553" spans="1:9" ht="14.25" customHeight="1" x14ac:dyDescent="0.3">
      <c r="A553" s="73" t="str">
        <f t="shared" ref="A553:B553" si="31">A267</f>
        <v>11.0</v>
      </c>
      <c r="B553" s="74" t="str">
        <f t="shared" si="31"/>
        <v>FERRAGENS</v>
      </c>
      <c r="C553" s="4"/>
      <c r="D553" s="4"/>
      <c r="E553" s="4"/>
      <c r="F553" s="45"/>
      <c r="H553" s="68"/>
      <c r="I553" s="1"/>
    </row>
    <row r="554" spans="1:9" s="26" customFormat="1" ht="14.25" customHeight="1" x14ac:dyDescent="0.3">
      <c r="A554" s="159" t="s">
        <v>1382</v>
      </c>
      <c r="B554" s="160"/>
      <c r="C554" s="4"/>
      <c r="D554" s="4"/>
      <c r="E554" s="4"/>
      <c r="F554" s="45"/>
      <c r="H554" s="68"/>
      <c r="I554" s="1"/>
    </row>
    <row r="555" spans="1:9" ht="14.25" customHeight="1" x14ac:dyDescent="0.3">
      <c r="A555" s="73" t="str">
        <f t="shared" ref="A555:B555" si="32">A288</f>
        <v>12.0</v>
      </c>
      <c r="B555" s="74" t="str">
        <f t="shared" si="32"/>
        <v>VIDROS</v>
      </c>
      <c r="C555" s="4"/>
      <c r="D555" s="4"/>
      <c r="E555" s="4"/>
      <c r="F555" s="45"/>
      <c r="H555" s="68"/>
      <c r="I555" s="1"/>
    </row>
    <row r="556" spans="1:9" s="26" customFormat="1" ht="14.25" customHeight="1" x14ac:dyDescent="0.3">
      <c r="A556" s="159" t="s">
        <v>1383</v>
      </c>
      <c r="B556" s="160"/>
      <c r="C556" s="4"/>
      <c r="D556" s="4"/>
      <c r="E556" s="4"/>
      <c r="F556" s="45"/>
      <c r="H556" s="68"/>
      <c r="I556" s="1"/>
    </row>
    <row r="557" spans="1:9" ht="14.25" customHeight="1" x14ac:dyDescent="0.3">
      <c r="A557" s="73" t="str">
        <f t="shared" ref="A557:B557" si="33">A298</f>
        <v>13.0</v>
      </c>
      <c r="B557" s="74" t="str">
        <f t="shared" si="33"/>
        <v>PEDRAS</v>
      </c>
      <c r="C557" s="4"/>
      <c r="D557" s="4"/>
      <c r="E557" s="4"/>
      <c r="F557" s="45"/>
      <c r="H557" s="68"/>
      <c r="I557" s="1"/>
    </row>
    <row r="558" spans="1:9" s="26" customFormat="1" ht="14.25" customHeight="1" x14ac:dyDescent="0.3">
      <c r="A558" s="159" t="s">
        <v>1384</v>
      </c>
      <c r="B558" s="160"/>
      <c r="C558" s="4"/>
      <c r="D558" s="4"/>
      <c r="E558" s="4"/>
      <c r="F558" s="45"/>
      <c r="H558" s="68"/>
      <c r="I558" s="1"/>
    </row>
    <row r="559" spans="1:9" ht="14.25" customHeight="1" x14ac:dyDescent="0.3">
      <c r="A559" s="73" t="str">
        <f t="shared" ref="A559:B559" si="34">A306</f>
        <v>14.0</v>
      </c>
      <c r="B559" s="74" t="str">
        <f t="shared" si="34"/>
        <v>FORRO</v>
      </c>
      <c r="C559" s="4"/>
      <c r="D559" s="4"/>
      <c r="E559" s="4"/>
      <c r="F559" s="45"/>
      <c r="H559" s="68"/>
      <c r="I559" s="1"/>
    </row>
    <row r="560" spans="1:9" s="26" customFormat="1" ht="14.25" customHeight="1" x14ac:dyDescent="0.3">
      <c r="A560" s="159" t="s">
        <v>1385</v>
      </c>
      <c r="B560" s="160"/>
      <c r="C560" s="4"/>
      <c r="D560" s="4"/>
      <c r="E560" s="4"/>
      <c r="F560" s="45"/>
      <c r="H560" s="68"/>
      <c r="I560" s="1"/>
    </row>
    <row r="561" spans="1:9" ht="14.25" customHeight="1" x14ac:dyDescent="0.3">
      <c r="A561" s="73" t="str">
        <f t="shared" ref="A561:B561" si="35">A317</f>
        <v>15.0</v>
      </c>
      <c r="B561" s="74" t="str">
        <f t="shared" si="35"/>
        <v>PINTURA</v>
      </c>
      <c r="C561" s="4"/>
      <c r="D561" s="4"/>
      <c r="E561" s="4"/>
      <c r="F561" s="45"/>
      <c r="H561" s="68"/>
      <c r="I561" s="1"/>
    </row>
    <row r="562" spans="1:9" s="26" customFormat="1" ht="14.25" customHeight="1" x14ac:dyDescent="0.3">
      <c r="A562" s="159" t="s">
        <v>1386</v>
      </c>
      <c r="B562" s="160"/>
      <c r="C562" s="4"/>
      <c r="D562" s="4"/>
      <c r="E562" s="4"/>
      <c r="F562" s="45"/>
      <c r="H562" s="68"/>
      <c r="I562" s="1"/>
    </row>
    <row r="563" spans="1:9" ht="14.25" customHeight="1" x14ac:dyDescent="0.3">
      <c r="A563" s="73" t="str">
        <f t="shared" ref="A563:B563" si="36">A342</f>
        <v>16.0</v>
      </c>
      <c r="B563" s="74" t="str">
        <f t="shared" si="36"/>
        <v>INSTALAÇÕES ELÉTRICAS</v>
      </c>
      <c r="C563" s="4"/>
      <c r="D563" s="4"/>
      <c r="E563" s="4"/>
      <c r="F563" s="45"/>
      <c r="H563" s="68"/>
      <c r="I563" s="1"/>
    </row>
    <row r="564" spans="1:9" s="26" customFormat="1" ht="14.25" customHeight="1" x14ac:dyDescent="0.3">
      <c r="A564" s="159"/>
      <c r="B564" s="160"/>
      <c r="C564" s="4"/>
      <c r="D564" s="4"/>
      <c r="E564" s="4"/>
      <c r="F564" s="45"/>
      <c r="H564" s="68"/>
      <c r="I564" s="1"/>
    </row>
    <row r="565" spans="1:9" ht="14.25" customHeight="1" x14ac:dyDescent="0.3">
      <c r="A565" s="73" t="str">
        <f t="shared" ref="A565:B565" si="37">A358</f>
        <v>17.0</v>
      </c>
      <c r="B565" s="74" t="str">
        <f t="shared" si="37"/>
        <v>INSTALAÇÕES HIDRÁULICAS</v>
      </c>
      <c r="C565" s="4"/>
      <c r="D565" s="4"/>
      <c r="E565" s="4"/>
      <c r="F565" s="45"/>
      <c r="H565" s="68"/>
      <c r="I565" s="1"/>
    </row>
    <row r="566" spans="1:9" ht="14.25" customHeight="1" x14ac:dyDescent="0.3">
      <c r="A566" s="69" t="str">
        <f t="shared" ref="A566:B566" si="38">A359</f>
        <v>17.1</v>
      </c>
      <c r="B566" s="70" t="str">
        <f t="shared" si="38"/>
        <v>ÁGUA FRIA</v>
      </c>
      <c r="C566" s="4"/>
      <c r="D566" s="4"/>
      <c r="E566" s="4"/>
      <c r="F566" s="45"/>
      <c r="H566" s="68"/>
      <c r="I566" s="1"/>
    </row>
    <row r="567" spans="1:9" s="26" customFormat="1" ht="14.25" customHeight="1" x14ac:dyDescent="0.3">
      <c r="A567" s="161" t="s">
        <v>1374</v>
      </c>
      <c r="B567" s="162"/>
      <c r="C567" s="4"/>
      <c r="D567" s="4"/>
      <c r="E567" s="4"/>
      <c r="F567" s="45"/>
      <c r="H567" s="68"/>
      <c r="I567" s="1"/>
    </row>
    <row r="568" spans="1:9" ht="14.25" customHeight="1" x14ac:dyDescent="0.3">
      <c r="A568" s="69" t="str">
        <f t="shared" ref="A568:B568" si="39">A385</f>
        <v>17.2</v>
      </c>
      <c r="B568" s="70" t="str">
        <f t="shared" si="39"/>
        <v>REGISTROS, VÁLVULAS E BÓIAS</v>
      </c>
      <c r="C568" s="4"/>
      <c r="D568" s="4"/>
      <c r="E568" s="4"/>
      <c r="F568" s="45"/>
      <c r="H568" s="68"/>
      <c r="I568" s="1"/>
    </row>
    <row r="569" spans="1:9" s="26" customFormat="1" ht="14.25" customHeight="1" x14ac:dyDescent="0.3">
      <c r="A569" s="161" t="s">
        <v>1377</v>
      </c>
      <c r="B569" s="162"/>
      <c r="C569" s="4"/>
      <c r="D569" s="4"/>
      <c r="E569" s="4"/>
      <c r="F569" s="45"/>
      <c r="H569" s="68"/>
      <c r="I569" s="1"/>
    </row>
    <row r="570" spans="1:9" ht="14.25" customHeight="1" x14ac:dyDescent="0.3">
      <c r="A570" s="69" t="str">
        <f t="shared" ref="A570:B570" si="40">A406</f>
        <v>17.3</v>
      </c>
      <c r="B570" s="70" t="str">
        <f t="shared" si="40"/>
        <v>ESGOTO</v>
      </c>
      <c r="C570" s="4"/>
      <c r="D570" s="4"/>
      <c r="E570" s="4"/>
      <c r="F570" s="45"/>
      <c r="H570" s="68"/>
      <c r="I570" s="1"/>
    </row>
    <row r="571" spans="1:9" s="26" customFormat="1" ht="14.25" customHeight="1" x14ac:dyDescent="0.3">
      <c r="A571" s="161" t="s">
        <v>1376</v>
      </c>
      <c r="B571" s="162"/>
      <c r="C571" s="4"/>
      <c r="D571" s="4"/>
      <c r="E571" s="4"/>
      <c r="F571" s="45"/>
      <c r="H571" s="68"/>
      <c r="I571" s="1"/>
    </row>
    <row r="572" spans="1:9" ht="14.25" customHeight="1" x14ac:dyDescent="0.3">
      <c r="A572" s="69" t="str">
        <f t="shared" ref="A572:B572" si="41">A422</f>
        <v>17.4</v>
      </c>
      <c r="B572" s="70" t="str">
        <f t="shared" si="41"/>
        <v>ÁGUA PLUVIAL</v>
      </c>
      <c r="C572" s="4"/>
      <c r="D572" s="4"/>
      <c r="E572" s="4"/>
      <c r="F572" s="45"/>
      <c r="H572" s="68"/>
      <c r="I572" s="1"/>
    </row>
    <row r="573" spans="1:9" s="26" customFormat="1" ht="14.25" customHeight="1" x14ac:dyDescent="0.3">
      <c r="A573" s="161" t="s">
        <v>1375</v>
      </c>
      <c r="B573" s="162"/>
      <c r="C573" s="4"/>
      <c r="D573" s="4"/>
      <c r="E573" s="4"/>
      <c r="F573" s="45"/>
      <c r="H573" s="68"/>
      <c r="I573" s="1"/>
    </row>
    <row r="574" spans="1:9" ht="14.25" customHeight="1" x14ac:dyDescent="0.3">
      <c r="A574" s="69" t="str">
        <f t="shared" ref="A574:B574" si="42">A427</f>
        <v>17.5</v>
      </c>
      <c r="B574" s="70" t="str">
        <f t="shared" si="42"/>
        <v>RALOS, CAIXAS, FOSSAS E SUMIDOUROS</v>
      </c>
      <c r="C574" s="4"/>
      <c r="D574" s="4"/>
      <c r="E574" s="4"/>
      <c r="F574" s="45"/>
      <c r="H574" s="68"/>
      <c r="I574" s="1"/>
    </row>
    <row r="575" spans="1:9" s="26" customFormat="1" ht="14.25" customHeight="1" x14ac:dyDescent="0.3">
      <c r="A575" s="161" t="s">
        <v>1378</v>
      </c>
      <c r="B575" s="162"/>
      <c r="C575" s="4"/>
      <c r="D575" s="4"/>
      <c r="E575" s="4"/>
      <c r="F575" s="45"/>
      <c r="H575" s="68"/>
      <c r="I575" s="1"/>
    </row>
    <row r="576" spans="1:9" ht="14.25" customHeight="1" x14ac:dyDescent="0.3">
      <c r="A576" s="69" t="str">
        <f t="shared" ref="A576:B576" si="43">A439</f>
        <v>17.6</v>
      </c>
      <c r="B576" s="70" t="str">
        <f t="shared" si="43"/>
        <v>DRENAGEM</v>
      </c>
      <c r="C576" s="4"/>
      <c r="D576" s="4"/>
      <c r="E576" s="4"/>
      <c r="F576" s="45"/>
      <c r="H576" s="68"/>
      <c r="I576" s="1"/>
    </row>
    <row r="577" spans="1:9" s="26" customFormat="1" ht="14.25" customHeight="1" x14ac:dyDescent="0.3">
      <c r="A577" s="159" t="s">
        <v>1373</v>
      </c>
      <c r="B577" s="160"/>
      <c r="C577" s="4"/>
      <c r="D577" s="4"/>
      <c r="E577" s="4"/>
      <c r="F577" s="45"/>
      <c r="H577" s="68"/>
      <c r="I577" s="1"/>
    </row>
    <row r="578" spans="1:9" ht="14.25" customHeight="1" x14ac:dyDescent="0.3">
      <c r="A578" s="73" t="str">
        <f t="shared" ref="A578:B578" si="44">A445</f>
        <v>18.0</v>
      </c>
      <c r="B578" s="74" t="str">
        <f t="shared" si="44"/>
        <v>APARELHOS, LOUÇAS, METAIS E ACESSÓRIOS SANITÁRIOS</v>
      </c>
      <c r="C578" s="4"/>
      <c r="D578" s="4"/>
      <c r="E578" s="4"/>
      <c r="F578" s="45"/>
      <c r="H578" s="68"/>
      <c r="I578" s="1"/>
    </row>
    <row r="579" spans="1:9" s="26" customFormat="1" ht="14.25" customHeight="1" x14ac:dyDescent="0.3">
      <c r="A579" s="159" t="s">
        <v>1372</v>
      </c>
      <c r="B579" s="160"/>
      <c r="C579" s="4"/>
      <c r="D579" s="4"/>
      <c r="E579" s="4"/>
      <c r="F579" s="45"/>
      <c r="H579" s="68"/>
      <c r="I579" s="1"/>
    </row>
    <row r="580" spans="1:9" ht="15" customHeight="1" x14ac:dyDescent="0.3">
      <c r="A580" s="73" t="str">
        <f t="shared" ref="A580:B580" si="45">A486</f>
        <v>19.0</v>
      </c>
      <c r="B580" s="74" t="str">
        <f t="shared" si="45"/>
        <v>METAIS</v>
      </c>
    </row>
    <row r="581" spans="1:9" s="26" customFormat="1" ht="15" customHeight="1" x14ac:dyDescent="0.3">
      <c r="A581" s="159" t="s">
        <v>1371</v>
      </c>
      <c r="B581" s="160"/>
      <c r="F581" s="46"/>
    </row>
    <row r="582" spans="1:9" ht="15" customHeight="1" x14ac:dyDescent="0.3">
      <c r="A582" s="73" t="str">
        <f t="shared" ref="A582:B582" si="46">A497</f>
        <v>20.0</v>
      </c>
      <c r="B582" s="74" t="str">
        <f t="shared" si="46"/>
        <v>CERCAS</v>
      </c>
    </row>
    <row r="583" spans="1:9" s="26" customFormat="1" ht="15" customHeight="1" x14ac:dyDescent="0.3">
      <c r="A583" s="159" t="s">
        <v>1370</v>
      </c>
      <c r="B583" s="160"/>
      <c r="F583" s="46"/>
    </row>
    <row r="584" spans="1:9" ht="15" customHeight="1" x14ac:dyDescent="0.3">
      <c r="A584" s="73" t="str">
        <f t="shared" ref="A584:B584" si="47">A505</f>
        <v>21.0</v>
      </c>
      <c r="B584" s="74" t="str">
        <f t="shared" si="47"/>
        <v>PAVIMENTAÇÃO</v>
      </c>
    </row>
    <row r="585" spans="1:9" s="26" customFormat="1" ht="15" customHeight="1" x14ac:dyDescent="0.3">
      <c r="A585" s="159" t="s">
        <v>1369</v>
      </c>
      <c r="B585" s="160"/>
      <c r="F585" s="46"/>
    </row>
    <row r="586" spans="1:9" ht="15" customHeight="1" x14ac:dyDescent="0.3">
      <c r="A586" s="73" t="str">
        <f t="shared" ref="A586:B586" si="48">A508</f>
        <v>22.0</v>
      </c>
      <c r="B586" s="74" t="str">
        <f t="shared" si="48"/>
        <v>SERVIÇOS DIVERSOS</v>
      </c>
    </row>
    <row r="587" spans="1:9" s="26" customFormat="1" ht="15" customHeight="1" x14ac:dyDescent="0.3">
      <c r="A587" s="159" t="s">
        <v>1367</v>
      </c>
      <c r="B587" s="160"/>
      <c r="F587" s="46"/>
    </row>
    <row r="588" spans="1:9" ht="15" customHeight="1" x14ac:dyDescent="0.3">
      <c r="A588" s="71" t="str">
        <f t="shared" ref="A588:B588" si="49">A520</f>
        <v>23.0</v>
      </c>
      <c r="B588" s="72" t="str">
        <f t="shared" si="49"/>
        <v>SERVIÇOS FINAIS</v>
      </c>
    </row>
    <row r="589" spans="1:9" s="26" customFormat="1" ht="15" customHeight="1" thickBot="1" x14ac:dyDescent="0.35">
      <c r="A589" s="163" t="s">
        <v>1368</v>
      </c>
      <c r="B589" s="164"/>
      <c r="F589" s="46"/>
    </row>
  </sheetData>
  <mergeCells count="63">
    <mergeCell ref="A585:B585"/>
    <mergeCell ref="A587:B587"/>
    <mergeCell ref="A589:B589"/>
    <mergeCell ref="A575:B575"/>
    <mergeCell ref="A577:B577"/>
    <mergeCell ref="A579:B579"/>
    <mergeCell ref="A581:B581"/>
    <mergeCell ref="A583:B583"/>
    <mergeCell ref="A564:B564"/>
    <mergeCell ref="A567:B567"/>
    <mergeCell ref="A569:B569"/>
    <mergeCell ref="A571:B571"/>
    <mergeCell ref="A573:B573"/>
    <mergeCell ref="A554:B554"/>
    <mergeCell ref="A556:B556"/>
    <mergeCell ref="A558:B558"/>
    <mergeCell ref="A560:B560"/>
    <mergeCell ref="A562:B562"/>
    <mergeCell ref="A544:B544"/>
    <mergeCell ref="A546:B546"/>
    <mergeCell ref="A548:B548"/>
    <mergeCell ref="A550:B550"/>
    <mergeCell ref="A552:B552"/>
    <mergeCell ref="A533:B533"/>
    <mergeCell ref="A535:B535"/>
    <mergeCell ref="A537:B537"/>
    <mergeCell ref="A540:B540"/>
    <mergeCell ref="A542:B542"/>
    <mergeCell ref="B505:F505"/>
    <mergeCell ref="B508:F508"/>
    <mergeCell ref="A527:B527"/>
    <mergeCell ref="A529:B529"/>
    <mergeCell ref="A531:B531"/>
    <mergeCell ref="B520:F520"/>
    <mergeCell ref="B427:F427"/>
    <mergeCell ref="B439:F439"/>
    <mergeCell ref="B445:F445"/>
    <mergeCell ref="B486:F486"/>
    <mergeCell ref="B497:F497"/>
    <mergeCell ref="B358:F358"/>
    <mergeCell ref="B359:F359"/>
    <mergeCell ref="B385:F385"/>
    <mergeCell ref="B406:F406"/>
    <mergeCell ref="B422:F422"/>
    <mergeCell ref="B288:F288"/>
    <mergeCell ref="B298:F298"/>
    <mergeCell ref="B306:F306"/>
    <mergeCell ref="B317:F317"/>
    <mergeCell ref="B342:F342"/>
    <mergeCell ref="B2:F2"/>
    <mergeCell ref="B16:F16"/>
    <mergeCell ref="B73:F73"/>
    <mergeCell ref="B81:F81"/>
    <mergeCell ref="B97:F97"/>
    <mergeCell ref="B185:F185"/>
    <mergeCell ref="B200:F200"/>
    <mergeCell ref="B233:F233"/>
    <mergeCell ref="B267:F267"/>
    <mergeCell ref="B122:F122"/>
    <mergeCell ref="B123:F123"/>
    <mergeCell ref="B154:F154"/>
    <mergeCell ref="B169:F169"/>
    <mergeCell ref="B175:F175"/>
  </mergeCells>
  <dataValidations count="31">
    <dataValidation type="list" allowBlank="1" showInputMessage="1" showErrorMessage="1" sqref="A529:B529">
      <formula1>$H$3:$H$15</formula1>
    </dataValidation>
    <dataValidation type="list" allowBlank="1" showInputMessage="1" showErrorMessage="1" sqref="A589:B589">
      <formula1>$H$521:$H$524</formula1>
    </dataValidation>
    <dataValidation type="list" allowBlank="1" showInputMessage="1" showErrorMessage="1" sqref="A531:B531">
      <formula1>$H$17:$H$72</formula1>
    </dataValidation>
    <dataValidation type="list" allowBlank="1" showInputMessage="1" showErrorMessage="1" sqref="A587:B587">
      <formula1>$H$509:$H$519</formula1>
    </dataValidation>
    <dataValidation type="list" allowBlank="1" showInputMessage="1" showErrorMessage="1" sqref="A533:B533">
      <formula1>$H$74:$H$80</formula1>
    </dataValidation>
    <dataValidation type="list" allowBlank="1" showInputMessage="1" showErrorMessage="1" sqref="A535:B535">
      <formula1>$H$82:$H$96</formula1>
    </dataValidation>
    <dataValidation type="list" allowBlank="1" showInputMessage="1" showErrorMessage="1" sqref="A585:B585">
      <formula1>$H$506:$H$507</formula1>
    </dataValidation>
    <dataValidation type="list" allowBlank="1" showInputMessage="1" showErrorMessage="1" sqref="A583:B583">
      <formula1>$H$498:$H$504</formula1>
    </dataValidation>
    <dataValidation type="list" allowBlank="1" showInputMessage="1" showErrorMessage="1" sqref="A537:B537">
      <formula1>$H$98:$H$121</formula1>
    </dataValidation>
    <dataValidation type="list" allowBlank="1" showInputMessage="1" showErrorMessage="1" sqref="A540:B540">
      <formula1>$H$124:$H$153</formula1>
    </dataValidation>
    <dataValidation type="list" allowBlank="1" showInputMessage="1" showErrorMessage="1" sqref="A581:B581">
      <formula1>$H$487:$H$496</formula1>
    </dataValidation>
    <dataValidation type="list" allowBlank="1" showInputMessage="1" showErrorMessage="1" sqref="A579:B579">
      <formula1>$H$446:$H$485</formula1>
    </dataValidation>
    <dataValidation type="list" allowBlank="1" showInputMessage="1" showErrorMessage="1" sqref="A577:B577">
      <formula1>$H$440:$H$444</formula1>
    </dataValidation>
    <dataValidation type="list" allowBlank="1" showInputMessage="1" showErrorMessage="1" sqref="A575:B575">
      <formula1>$H$428:$H$438</formula1>
    </dataValidation>
    <dataValidation type="list" allowBlank="1" showInputMessage="1" showErrorMessage="1" sqref="A542:B542">
      <formula1>$H$155:$H$168</formula1>
    </dataValidation>
    <dataValidation type="list" allowBlank="1" showInputMessage="1" showErrorMessage="1" sqref="A544:B544">
      <formula1>$H$170:$H$174</formula1>
    </dataValidation>
    <dataValidation type="list" allowBlank="1" showInputMessage="1" showErrorMessage="1" sqref="A567:B567">
      <formula1>$H$360:$H$384</formula1>
    </dataValidation>
    <dataValidation type="list" allowBlank="1" showInputMessage="1" showErrorMessage="1" sqref="A569:B569">
      <formula1>$H$386:$H$405</formula1>
    </dataValidation>
    <dataValidation type="list" allowBlank="1" showInputMessage="1" showErrorMessage="1" sqref="A571:B571">
      <formula1>$H$407:$H$421</formula1>
    </dataValidation>
    <dataValidation type="list" allowBlank="1" showInputMessage="1" showErrorMessage="1" sqref="A573:B573">
      <formula1>$H$423:$H$426</formula1>
    </dataValidation>
    <dataValidation type="list" allowBlank="1" showInputMessage="1" showErrorMessage="1" sqref="A546:B546">
      <formula1>$H$176:$H$184</formula1>
    </dataValidation>
    <dataValidation type="list" allowBlank="1" showInputMessage="1" showErrorMessage="1" sqref="A548:B548">
      <formula1>$H$186:$H$199</formula1>
    </dataValidation>
    <dataValidation type="list" allowBlank="1" showInputMessage="1" showErrorMessage="1" sqref="A550:B550">
      <formula1>$H$201:$H$232</formula1>
    </dataValidation>
    <dataValidation type="list" allowBlank="1" showInputMessage="1" showErrorMessage="1" sqref="A552:B552">
      <formula1>$H$234:$H$266</formula1>
    </dataValidation>
    <dataValidation type="list" allowBlank="1" showInputMessage="1" showErrorMessage="1" sqref="A554:B554">
      <formula1>$H$268:$H$287</formula1>
    </dataValidation>
    <dataValidation type="list" allowBlank="1" showInputMessage="1" showErrorMessage="1" sqref="A556:B556">
      <formula1>$H$289:$H$297</formula1>
    </dataValidation>
    <dataValidation type="list" allowBlank="1" showInputMessage="1" showErrorMessage="1" sqref="D529:F529">
      <formula1>#REF!</formula1>
    </dataValidation>
    <dataValidation type="list" allowBlank="1" showInputMessage="1" showErrorMessage="1" sqref="A558:B558">
      <formula1>$H$299:$H$305</formula1>
    </dataValidation>
    <dataValidation type="list" allowBlank="1" showInputMessage="1" showErrorMessage="1" sqref="A560:B560">
      <formula1>$H$307:$H$316</formula1>
    </dataValidation>
    <dataValidation type="list" allowBlank="1" showInputMessage="1" showErrorMessage="1" sqref="A562:B562">
      <formula1>$H$318:$H$341</formula1>
    </dataValidation>
    <dataValidation type="list" allowBlank="1" showInputMessage="1" showErrorMessage="1" sqref="A564:B564">
      <formula1>$H$343:$H$357</formula1>
    </dataValidation>
  </dataValidations>
  <printOptions horizontalCentered="1"/>
  <pageMargins left="0.51181102362204722" right="0.51181102362204722" top="1.6141732283464567" bottom="0.78740157480314965" header="0" footer="0"/>
  <pageSetup paperSize="9" orientation="portrait" r:id="rId1"/>
  <headerFooter>
    <oddHeader>&amp;C  Universidade Federal do Oeste do Pará Superintendência de Infraestrutura Coordenação de Manutenção Predial</oddHeader>
    <oddFooter>&amp;CAvenida Mendonça Furtado – 2946 – Sala: 217– Bairro: Fátima – Santarém – Pará Telefone (93) 2101-6778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00"/>
  <sheetViews>
    <sheetView workbookViewId="0">
      <selection activeCell="C17" sqref="C17"/>
    </sheetView>
  </sheetViews>
  <sheetFormatPr defaultColWidth="14.44140625" defaultRowHeight="15" customHeight="1" x14ac:dyDescent="0.3"/>
  <cols>
    <col min="1" max="1" width="20.109375" customWidth="1"/>
    <col min="2" max="2" width="18.44140625" customWidth="1"/>
    <col min="3" max="3" width="22.33203125" customWidth="1"/>
    <col min="4" max="4" width="29" customWidth="1"/>
    <col min="5" max="5" width="18.33203125" customWidth="1"/>
    <col min="6" max="6" width="38.88671875" customWidth="1"/>
    <col min="7" max="7" width="60.109375" customWidth="1"/>
    <col min="8" max="8" width="24.44140625" customWidth="1"/>
    <col min="9" max="9" width="23.44140625" customWidth="1"/>
    <col min="10" max="26" width="8.6640625" customWidth="1"/>
  </cols>
  <sheetData>
    <row r="1" spans="1:9" ht="14.25" customHeight="1" x14ac:dyDescent="0.3">
      <c r="A1" s="5"/>
      <c r="B1" s="5"/>
      <c r="C1" s="5"/>
      <c r="D1" s="5"/>
      <c r="E1" s="5"/>
      <c r="F1" s="5"/>
      <c r="G1" s="5"/>
      <c r="H1" s="5"/>
      <c r="I1" s="5"/>
    </row>
    <row r="2" spans="1:9" ht="14.25" customHeight="1" x14ac:dyDescent="0.3">
      <c r="A2" s="6" t="s">
        <v>821</v>
      </c>
      <c r="B2" s="6" t="s">
        <v>822</v>
      </c>
      <c r="C2" s="6" t="s">
        <v>823</v>
      </c>
      <c r="D2" s="6" t="s">
        <v>79</v>
      </c>
      <c r="E2" s="6" t="s">
        <v>824</v>
      </c>
      <c r="F2" s="6" t="s">
        <v>825</v>
      </c>
      <c r="G2" s="6" t="s">
        <v>826</v>
      </c>
      <c r="H2" s="6" t="s">
        <v>827</v>
      </c>
      <c r="I2" s="6" t="s">
        <v>84</v>
      </c>
    </row>
    <row r="3" spans="1:9" ht="14.25" customHeight="1" x14ac:dyDescent="0.3">
      <c r="A3" s="5" t="s">
        <v>828</v>
      </c>
      <c r="B3" s="7" t="s">
        <v>829</v>
      </c>
      <c r="C3" s="5" t="s">
        <v>830</v>
      </c>
      <c r="D3" s="5" t="s">
        <v>831</v>
      </c>
      <c r="E3" s="5" t="s">
        <v>832</v>
      </c>
      <c r="F3" s="5" t="s">
        <v>833</v>
      </c>
      <c r="G3" s="5" t="s">
        <v>834</v>
      </c>
      <c r="H3" s="2" t="s">
        <v>870</v>
      </c>
      <c r="I3" s="5" t="s">
        <v>836</v>
      </c>
    </row>
    <row r="4" spans="1:9" ht="14.25" customHeight="1" x14ac:dyDescent="0.3">
      <c r="A4" s="5" t="s">
        <v>864</v>
      </c>
      <c r="B4" s="7" t="s">
        <v>838</v>
      </c>
      <c r="C4" s="5" t="s">
        <v>839</v>
      </c>
      <c r="D4" s="5" t="s">
        <v>840</v>
      </c>
      <c r="E4" s="5" t="s">
        <v>841</v>
      </c>
      <c r="F4" s="5" t="s">
        <v>842</v>
      </c>
      <c r="G4" s="5" t="s">
        <v>843</v>
      </c>
      <c r="H4" s="2" t="s">
        <v>878</v>
      </c>
      <c r="I4" s="5" t="s">
        <v>845</v>
      </c>
    </row>
    <row r="5" spans="1:9" ht="14.25" customHeight="1" x14ac:dyDescent="0.3">
      <c r="A5" s="5" t="s">
        <v>855</v>
      </c>
      <c r="B5" s="7" t="s">
        <v>847</v>
      </c>
      <c r="C5" s="5" t="s">
        <v>848</v>
      </c>
      <c r="D5" s="5" t="s">
        <v>849</v>
      </c>
      <c r="E5" s="5" t="s">
        <v>850</v>
      </c>
      <c r="F5" s="5" t="s">
        <v>851</v>
      </c>
      <c r="G5" s="5" t="s">
        <v>852</v>
      </c>
      <c r="H5" s="2" t="s">
        <v>885</v>
      </c>
      <c r="I5" s="5" t="s">
        <v>854</v>
      </c>
    </row>
    <row r="6" spans="1:9" ht="14.25" customHeight="1" x14ac:dyDescent="0.3">
      <c r="A6" s="5" t="s">
        <v>837</v>
      </c>
      <c r="B6" s="7" t="s">
        <v>856</v>
      </c>
      <c r="C6" s="5" t="s">
        <v>857</v>
      </c>
      <c r="D6" s="5" t="s">
        <v>858</v>
      </c>
      <c r="E6" s="5" t="s">
        <v>859</v>
      </c>
      <c r="F6" s="5" t="s">
        <v>860</v>
      </c>
      <c r="G6" s="5" t="s">
        <v>861</v>
      </c>
      <c r="H6" s="2" t="s">
        <v>854</v>
      </c>
      <c r="I6" s="5" t="s">
        <v>863</v>
      </c>
    </row>
    <row r="7" spans="1:9" ht="14.25" customHeight="1" x14ac:dyDescent="0.3">
      <c r="A7" s="5" t="s">
        <v>872</v>
      </c>
      <c r="B7" s="7" t="s">
        <v>1360</v>
      </c>
      <c r="C7" s="5" t="s">
        <v>865</v>
      </c>
      <c r="D7" s="5" t="s">
        <v>866</v>
      </c>
      <c r="E7" s="2" t="s">
        <v>867</v>
      </c>
      <c r="F7" s="5" t="s">
        <v>868</v>
      </c>
      <c r="G7" s="5" t="s">
        <v>869</v>
      </c>
      <c r="H7" s="2" t="s">
        <v>853</v>
      </c>
      <c r="I7" s="5" t="s">
        <v>871</v>
      </c>
    </row>
    <row r="8" spans="1:9" ht="14.25" customHeight="1" x14ac:dyDescent="0.3">
      <c r="A8" s="5" t="s">
        <v>846</v>
      </c>
      <c r="B8" s="7" t="s">
        <v>1361</v>
      </c>
      <c r="C8" s="5" t="s">
        <v>873</v>
      </c>
      <c r="D8" s="5" t="s">
        <v>874</v>
      </c>
      <c r="E8" s="5" t="s">
        <v>875</v>
      </c>
      <c r="F8" s="5" t="s">
        <v>876</v>
      </c>
      <c r="G8" s="5" t="s">
        <v>877</v>
      </c>
      <c r="H8" s="2" t="s">
        <v>835</v>
      </c>
      <c r="I8" s="5" t="s">
        <v>879</v>
      </c>
    </row>
    <row r="9" spans="1:9" ht="14.25" customHeight="1" x14ac:dyDescent="0.3">
      <c r="A9" s="5"/>
      <c r="B9" s="5"/>
      <c r="C9" s="5" t="s">
        <v>880</v>
      </c>
      <c r="D9" s="5" t="s">
        <v>881</v>
      </c>
      <c r="E9" s="5" t="s">
        <v>882</v>
      </c>
      <c r="F9" s="5" t="s">
        <v>883</v>
      </c>
      <c r="G9" s="5" t="s">
        <v>884</v>
      </c>
      <c r="H9" s="2" t="s">
        <v>844</v>
      </c>
      <c r="I9" s="5" t="s">
        <v>886</v>
      </c>
    </row>
    <row r="10" spans="1:9" ht="14.25" customHeight="1" x14ac:dyDescent="0.3">
      <c r="A10" s="5"/>
      <c r="B10" s="5"/>
      <c r="C10" s="5"/>
      <c r="D10" s="5" t="s">
        <v>887</v>
      </c>
      <c r="E10" s="5" t="s">
        <v>888</v>
      </c>
      <c r="F10" s="5" t="s">
        <v>889</v>
      </c>
      <c r="G10" s="5" t="s">
        <v>890</v>
      </c>
      <c r="H10" s="2" t="s">
        <v>862</v>
      </c>
      <c r="I10" s="5" t="s">
        <v>891</v>
      </c>
    </row>
    <row r="11" spans="1:9" ht="14.25" customHeight="1" x14ac:dyDescent="0.3">
      <c r="A11" s="6" t="s">
        <v>892</v>
      </c>
      <c r="B11" s="6" t="s">
        <v>893</v>
      </c>
      <c r="C11" s="6" t="s">
        <v>894</v>
      </c>
      <c r="D11" s="5" t="s">
        <v>895</v>
      </c>
      <c r="E11" s="5" t="s">
        <v>896</v>
      </c>
      <c r="F11" s="5" t="s">
        <v>897</v>
      </c>
      <c r="G11" s="5" t="s">
        <v>898</v>
      </c>
      <c r="H11" s="5"/>
      <c r="I11" s="5" t="s">
        <v>935</v>
      </c>
    </row>
    <row r="12" spans="1:9" ht="14.25" customHeight="1" x14ac:dyDescent="0.3">
      <c r="A12" s="5" t="s">
        <v>900</v>
      </c>
      <c r="B12" s="5" t="s">
        <v>901</v>
      </c>
      <c r="C12" s="5" t="s">
        <v>925</v>
      </c>
      <c r="D12" s="5" t="s">
        <v>903</v>
      </c>
      <c r="E12" s="2" t="s">
        <v>904</v>
      </c>
      <c r="F12" s="5" t="s">
        <v>905</v>
      </c>
      <c r="G12" s="5" t="s">
        <v>906</v>
      </c>
      <c r="H12" s="5"/>
      <c r="I12" s="5" t="s">
        <v>899</v>
      </c>
    </row>
    <row r="13" spans="1:9" ht="14.25" customHeight="1" x14ac:dyDescent="0.3">
      <c r="A13" s="5" t="s">
        <v>916</v>
      </c>
      <c r="B13" s="5" t="s">
        <v>909</v>
      </c>
      <c r="C13" s="5" t="s">
        <v>910</v>
      </c>
      <c r="D13" s="5" t="s">
        <v>911</v>
      </c>
      <c r="E13" s="2" t="s">
        <v>912</v>
      </c>
      <c r="F13" s="5" t="s">
        <v>913</v>
      </c>
      <c r="G13" s="5" t="s">
        <v>914</v>
      </c>
      <c r="H13" s="5"/>
      <c r="I13" s="5" t="s">
        <v>938</v>
      </c>
    </row>
    <row r="14" spans="1:9" ht="14.25" customHeight="1" x14ac:dyDescent="0.3">
      <c r="A14" s="5" t="s">
        <v>908</v>
      </c>
      <c r="B14" s="5" t="s">
        <v>917</v>
      </c>
      <c r="C14" s="5" t="s">
        <v>902</v>
      </c>
      <c r="D14" s="5" t="s">
        <v>919</v>
      </c>
      <c r="E14" s="5" t="s">
        <v>920</v>
      </c>
      <c r="F14" s="5" t="s">
        <v>921</v>
      </c>
      <c r="G14" s="5" t="s">
        <v>922</v>
      </c>
      <c r="H14" s="5"/>
      <c r="I14" s="5" t="s">
        <v>907</v>
      </c>
    </row>
    <row r="15" spans="1:9" ht="14.25" customHeight="1" x14ac:dyDescent="0.3">
      <c r="A15" s="5"/>
      <c r="B15" s="5" t="s">
        <v>924</v>
      </c>
      <c r="C15" s="5" t="s">
        <v>918</v>
      </c>
      <c r="D15" s="5" t="s">
        <v>926</v>
      </c>
      <c r="E15" s="2" t="s">
        <v>927</v>
      </c>
      <c r="F15" s="5" t="s">
        <v>928</v>
      </c>
      <c r="G15" s="5" t="s">
        <v>929</v>
      </c>
      <c r="H15" s="5"/>
      <c r="I15" s="5" t="s">
        <v>915</v>
      </c>
    </row>
    <row r="16" spans="1:9" ht="14.25" customHeight="1" x14ac:dyDescent="0.3">
      <c r="A16" s="5"/>
      <c r="B16" s="5" t="s">
        <v>931</v>
      </c>
      <c r="C16" s="5"/>
      <c r="D16" s="5" t="s">
        <v>932</v>
      </c>
      <c r="E16" s="5" t="s">
        <v>933</v>
      </c>
      <c r="F16" s="5"/>
      <c r="G16" s="5" t="s">
        <v>934</v>
      </c>
      <c r="H16" s="5"/>
      <c r="I16" s="5" t="s">
        <v>923</v>
      </c>
    </row>
    <row r="17" spans="1:9" ht="14.25" customHeight="1" x14ac:dyDescent="0.3">
      <c r="A17" s="5"/>
      <c r="B17" s="5"/>
      <c r="C17" s="5"/>
      <c r="D17" s="5"/>
      <c r="E17" s="5" t="s">
        <v>936</v>
      </c>
      <c r="F17" s="5"/>
      <c r="G17" s="5" t="s">
        <v>937</v>
      </c>
      <c r="H17" s="5"/>
      <c r="I17" s="5" t="s">
        <v>930</v>
      </c>
    </row>
    <row r="18" spans="1:9" ht="14.25" customHeight="1" x14ac:dyDescent="0.3">
      <c r="A18" s="5"/>
      <c r="B18" s="5"/>
      <c r="C18" s="5"/>
      <c r="D18" s="5"/>
      <c r="E18" s="5" t="s">
        <v>939</v>
      </c>
      <c r="F18" s="5"/>
      <c r="G18" s="5" t="s">
        <v>940</v>
      </c>
      <c r="H18" s="5"/>
      <c r="I18" s="5"/>
    </row>
    <row r="19" spans="1:9" ht="14.25" customHeight="1" x14ac:dyDescent="0.3">
      <c r="A19" s="5"/>
      <c r="B19" s="5"/>
      <c r="C19" s="5"/>
      <c r="D19" s="5"/>
      <c r="E19" s="5" t="s">
        <v>941</v>
      </c>
      <c r="F19" s="5"/>
      <c r="G19" s="5" t="s">
        <v>942</v>
      </c>
      <c r="H19" s="5"/>
      <c r="I19" s="5"/>
    </row>
    <row r="20" spans="1:9" ht="14.25" customHeight="1" x14ac:dyDescent="0.3">
      <c r="A20" s="5"/>
      <c r="B20" s="5"/>
      <c r="C20" s="5"/>
      <c r="D20" s="5"/>
      <c r="E20" s="5" t="s">
        <v>943</v>
      </c>
      <c r="F20" s="5"/>
      <c r="G20" s="5" t="s">
        <v>944</v>
      </c>
      <c r="H20" s="5"/>
      <c r="I20" s="5"/>
    </row>
    <row r="21" spans="1:9" ht="14.25" customHeight="1" x14ac:dyDescent="0.3">
      <c r="A21" s="5"/>
      <c r="B21" s="5"/>
      <c r="C21" s="5"/>
      <c r="D21" s="5"/>
      <c r="E21" s="2" t="s">
        <v>945</v>
      </c>
      <c r="F21" s="5"/>
      <c r="G21" s="5" t="s">
        <v>946</v>
      </c>
      <c r="H21" s="5"/>
      <c r="I21" s="5"/>
    </row>
    <row r="22" spans="1:9" ht="14.25" customHeight="1" x14ac:dyDescent="0.3">
      <c r="A22" s="5"/>
      <c r="B22" s="5"/>
      <c r="C22" s="5"/>
      <c r="D22" s="5"/>
      <c r="E22" s="5" t="s">
        <v>947</v>
      </c>
      <c r="F22" s="5"/>
      <c r="G22" s="5" t="s">
        <v>948</v>
      </c>
      <c r="H22" s="5"/>
      <c r="I22" s="5"/>
    </row>
    <row r="23" spans="1:9" ht="14.25" customHeight="1" x14ac:dyDescent="0.3">
      <c r="A23" s="5"/>
      <c r="B23" s="5"/>
      <c r="C23" s="5"/>
      <c r="D23" s="5"/>
      <c r="E23" s="2" t="s">
        <v>949</v>
      </c>
      <c r="F23" s="5"/>
      <c r="G23" s="5" t="s">
        <v>950</v>
      </c>
      <c r="H23" s="5"/>
      <c r="I23" s="5"/>
    </row>
    <row r="24" spans="1:9" ht="14.25" customHeight="1" x14ac:dyDescent="0.3">
      <c r="A24" s="5"/>
      <c r="B24" s="5"/>
      <c r="C24" s="5"/>
      <c r="D24" s="5"/>
      <c r="E24" s="5" t="s">
        <v>951</v>
      </c>
      <c r="F24" s="5"/>
      <c r="G24" s="5" t="s">
        <v>952</v>
      </c>
      <c r="H24" s="5"/>
      <c r="I24" s="5"/>
    </row>
    <row r="25" spans="1:9" ht="14.25" customHeight="1" x14ac:dyDescent="0.3">
      <c r="A25" s="5"/>
      <c r="B25" s="5"/>
      <c r="C25" s="5"/>
      <c r="D25" s="5"/>
      <c r="E25" s="2" t="s">
        <v>953</v>
      </c>
      <c r="F25" s="5"/>
      <c r="G25" s="5" t="s">
        <v>954</v>
      </c>
      <c r="H25" s="5"/>
      <c r="I25" s="5"/>
    </row>
    <row r="26" spans="1:9" ht="14.25" customHeight="1" x14ac:dyDescent="0.3">
      <c r="A26" s="5"/>
      <c r="B26" s="5"/>
      <c r="C26" s="5"/>
      <c r="D26" s="5"/>
      <c r="E26" s="5" t="s">
        <v>955</v>
      </c>
      <c r="F26" s="5"/>
      <c r="G26" s="5" t="s">
        <v>956</v>
      </c>
      <c r="H26" s="5"/>
      <c r="I26" s="5"/>
    </row>
    <row r="27" spans="1:9" ht="14.25" customHeight="1" x14ac:dyDescent="0.3">
      <c r="A27" s="5"/>
      <c r="B27" s="5"/>
      <c r="C27" s="5"/>
      <c r="D27" s="5"/>
      <c r="E27" s="5" t="s">
        <v>957</v>
      </c>
      <c r="F27" s="5"/>
      <c r="G27" s="5" t="s">
        <v>958</v>
      </c>
      <c r="H27" s="5"/>
      <c r="I27" s="5"/>
    </row>
    <row r="28" spans="1:9" ht="14.25" customHeight="1" x14ac:dyDescent="0.3">
      <c r="A28" s="5"/>
      <c r="B28" s="5"/>
      <c r="C28" s="5"/>
      <c r="D28" s="5"/>
      <c r="E28" s="2" t="s">
        <v>959</v>
      </c>
      <c r="F28" s="5"/>
      <c r="G28" s="5" t="s">
        <v>960</v>
      </c>
      <c r="H28" s="5"/>
      <c r="I28" s="5"/>
    </row>
    <row r="29" spans="1:9" ht="14.25" customHeight="1" x14ac:dyDescent="0.3">
      <c r="A29" s="5"/>
      <c r="B29" s="5"/>
      <c r="C29" s="5"/>
      <c r="D29" s="5"/>
      <c r="E29" s="2" t="s">
        <v>961</v>
      </c>
      <c r="F29" s="5"/>
      <c r="G29" s="5" t="s">
        <v>962</v>
      </c>
      <c r="H29" s="5"/>
      <c r="I29" s="5"/>
    </row>
    <row r="30" spans="1:9" ht="14.25" customHeight="1" x14ac:dyDescent="0.3">
      <c r="A30" s="5"/>
      <c r="B30" s="5"/>
      <c r="C30" s="5"/>
      <c r="D30" s="5"/>
      <c r="E30" s="2" t="s">
        <v>963</v>
      </c>
      <c r="F30" s="5"/>
      <c r="G30" s="5" t="s">
        <v>964</v>
      </c>
      <c r="H30" s="5"/>
      <c r="I30" s="5"/>
    </row>
    <row r="31" spans="1:9" ht="14.25" customHeight="1" x14ac:dyDescent="0.3">
      <c r="A31" s="5"/>
      <c r="B31" s="5"/>
      <c r="C31" s="5"/>
      <c r="D31" s="5"/>
      <c r="E31" s="2" t="s">
        <v>965</v>
      </c>
      <c r="F31" s="5"/>
      <c r="G31" s="5" t="s">
        <v>966</v>
      </c>
      <c r="H31" s="5"/>
      <c r="I31" s="5"/>
    </row>
    <row r="32" spans="1:9" ht="14.25" customHeight="1" x14ac:dyDescent="0.3">
      <c r="A32" s="5"/>
      <c r="B32" s="5"/>
      <c r="C32" s="5"/>
      <c r="D32" s="5"/>
      <c r="E32" s="5" t="s">
        <v>967</v>
      </c>
      <c r="F32" s="5"/>
      <c r="G32" s="5" t="s">
        <v>968</v>
      </c>
      <c r="H32" s="5"/>
      <c r="I32" s="5"/>
    </row>
    <row r="33" spans="1:9" ht="14.25" customHeight="1" x14ac:dyDescent="0.3">
      <c r="A33" s="5"/>
      <c r="B33" s="5"/>
      <c r="C33" s="5"/>
      <c r="D33" s="5"/>
      <c r="E33" s="2" t="s">
        <v>969</v>
      </c>
      <c r="F33" s="5"/>
      <c r="G33" s="5" t="s">
        <v>970</v>
      </c>
      <c r="H33" s="5"/>
      <c r="I33" s="5"/>
    </row>
    <row r="34" spans="1:9" ht="14.25" customHeight="1" x14ac:dyDescent="0.3">
      <c r="A34" s="5"/>
      <c r="B34" s="5"/>
      <c r="C34" s="5"/>
      <c r="D34" s="5"/>
      <c r="E34" s="2" t="s">
        <v>971</v>
      </c>
      <c r="F34" s="5"/>
      <c r="G34" s="5" t="s">
        <v>972</v>
      </c>
      <c r="H34" s="5"/>
      <c r="I34" s="5"/>
    </row>
    <row r="35" spans="1:9" ht="14.25" customHeight="1" x14ac:dyDescent="0.3">
      <c r="A35" s="5"/>
      <c r="B35" s="5"/>
      <c r="C35" s="5"/>
      <c r="D35" s="5"/>
      <c r="E35" s="5" t="s">
        <v>973</v>
      </c>
      <c r="F35" s="5"/>
      <c r="G35" s="5" t="s">
        <v>974</v>
      </c>
      <c r="H35" s="5"/>
      <c r="I35" s="5"/>
    </row>
    <row r="36" spans="1:9" ht="14.25" customHeight="1" x14ac:dyDescent="0.3">
      <c r="A36" s="5"/>
      <c r="B36" s="5"/>
      <c r="C36" s="5"/>
      <c r="D36" s="5"/>
      <c r="E36" s="2" t="s">
        <v>975</v>
      </c>
      <c r="F36" s="5"/>
      <c r="G36" s="5" t="s">
        <v>976</v>
      </c>
      <c r="H36" s="5"/>
      <c r="I36" s="5"/>
    </row>
    <row r="37" spans="1:9" ht="14.25" customHeight="1" x14ac:dyDescent="0.3">
      <c r="A37" s="5"/>
      <c r="B37" s="5"/>
      <c r="C37" s="5"/>
      <c r="D37" s="5"/>
      <c r="E37" s="2" t="s">
        <v>977</v>
      </c>
      <c r="F37" s="5"/>
      <c r="G37" s="5" t="s">
        <v>978</v>
      </c>
      <c r="H37" s="5"/>
      <c r="I37" s="5"/>
    </row>
    <row r="38" spans="1:9" ht="14.25" customHeight="1" x14ac:dyDescent="0.3">
      <c r="A38" s="5"/>
      <c r="B38" s="5"/>
      <c r="C38" s="5"/>
      <c r="D38" s="5"/>
      <c r="E38" s="5" t="s">
        <v>979</v>
      </c>
      <c r="F38" s="5"/>
      <c r="G38" s="5" t="s">
        <v>980</v>
      </c>
      <c r="H38" s="5"/>
      <c r="I38" s="5"/>
    </row>
    <row r="39" spans="1:9" ht="14.25" customHeight="1" x14ac:dyDescent="0.3">
      <c r="A39" s="5"/>
      <c r="B39" s="5"/>
      <c r="C39" s="5"/>
      <c r="D39" s="5"/>
      <c r="E39" s="2" t="s">
        <v>981</v>
      </c>
      <c r="F39" s="5"/>
      <c r="G39" s="5" t="s">
        <v>982</v>
      </c>
      <c r="H39" s="5"/>
      <c r="I39" s="5"/>
    </row>
    <row r="40" spans="1:9" ht="14.25" customHeight="1" x14ac:dyDescent="0.3">
      <c r="A40" s="5"/>
      <c r="B40" s="5"/>
      <c r="C40" s="5"/>
      <c r="D40" s="5"/>
      <c r="E40" s="5" t="s">
        <v>983</v>
      </c>
      <c r="F40" s="5"/>
      <c r="G40" s="5" t="s">
        <v>984</v>
      </c>
      <c r="H40" s="5"/>
      <c r="I40" s="5"/>
    </row>
    <row r="41" spans="1:9" ht="14.25" customHeight="1" x14ac:dyDescent="0.3">
      <c r="A41" s="5"/>
      <c r="B41" s="5"/>
      <c r="C41" s="5"/>
      <c r="D41" s="5"/>
      <c r="E41" s="5" t="s">
        <v>985</v>
      </c>
      <c r="F41" s="5"/>
      <c r="G41" s="5" t="s">
        <v>986</v>
      </c>
      <c r="H41" s="5"/>
      <c r="I41" s="5"/>
    </row>
    <row r="42" spans="1:9" ht="14.25" customHeight="1" x14ac:dyDescent="0.3">
      <c r="A42" s="5"/>
      <c r="B42" s="5"/>
      <c r="C42" s="5"/>
      <c r="D42" s="5"/>
      <c r="E42" s="2" t="s">
        <v>987</v>
      </c>
      <c r="F42" s="5"/>
      <c r="G42" s="5" t="s">
        <v>988</v>
      </c>
      <c r="H42" s="5"/>
      <c r="I42" s="5"/>
    </row>
    <row r="43" spans="1:9" ht="14.25" customHeight="1" x14ac:dyDescent="0.3">
      <c r="A43" s="5"/>
      <c r="B43" s="5"/>
      <c r="C43" s="5"/>
      <c r="D43" s="5"/>
      <c r="E43" s="2" t="s">
        <v>989</v>
      </c>
      <c r="F43" s="5"/>
      <c r="G43" s="5" t="s">
        <v>990</v>
      </c>
      <c r="H43" s="5"/>
      <c r="I43" s="5"/>
    </row>
    <row r="44" spans="1:9" ht="14.25" customHeight="1" x14ac:dyDescent="0.3">
      <c r="A44" s="5"/>
      <c r="B44" s="5"/>
      <c r="C44" s="5"/>
      <c r="D44" s="5"/>
      <c r="E44" s="5" t="s">
        <v>991</v>
      </c>
      <c r="F44" s="5"/>
      <c r="G44" s="5" t="s">
        <v>992</v>
      </c>
      <c r="H44" s="5"/>
      <c r="I44" s="5"/>
    </row>
    <row r="45" spans="1:9" ht="14.25" customHeight="1" x14ac:dyDescent="0.3">
      <c r="A45" s="5"/>
      <c r="B45" s="5"/>
      <c r="C45" s="5"/>
      <c r="D45" s="5"/>
      <c r="E45" s="5" t="s">
        <v>993</v>
      </c>
      <c r="F45" s="5"/>
      <c r="G45" s="5" t="s">
        <v>994</v>
      </c>
      <c r="H45" s="5"/>
      <c r="I45" s="5"/>
    </row>
    <row r="46" spans="1:9" ht="14.25" customHeight="1" x14ac:dyDescent="0.3">
      <c r="A46" s="5"/>
      <c r="B46" s="5"/>
      <c r="C46" s="5"/>
      <c r="D46" s="5"/>
      <c r="E46" s="2" t="s">
        <v>995</v>
      </c>
      <c r="F46" s="5"/>
      <c r="G46" s="5" t="s">
        <v>996</v>
      </c>
      <c r="H46" s="5"/>
      <c r="I46" s="5"/>
    </row>
    <row r="47" spans="1:9" ht="14.25" customHeight="1" x14ac:dyDescent="0.3">
      <c r="A47" s="5"/>
      <c r="B47" s="5"/>
      <c r="C47" s="5"/>
      <c r="D47" s="5"/>
      <c r="E47" s="2" t="s">
        <v>997</v>
      </c>
      <c r="F47" s="5"/>
      <c r="G47" s="5" t="s">
        <v>998</v>
      </c>
      <c r="H47" s="5"/>
      <c r="I47" s="5"/>
    </row>
    <row r="48" spans="1:9" ht="14.25" customHeight="1" x14ac:dyDescent="0.3">
      <c r="A48" s="5"/>
      <c r="B48" s="5"/>
      <c r="C48" s="5"/>
      <c r="D48" s="5"/>
      <c r="E48" s="5" t="s">
        <v>999</v>
      </c>
      <c r="F48" s="5"/>
      <c r="G48" s="5" t="s">
        <v>1000</v>
      </c>
      <c r="H48" s="5"/>
      <c r="I48" s="5"/>
    </row>
    <row r="49" spans="1:9" ht="14.25" customHeight="1" x14ac:dyDescent="0.3">
      <c r="A49" s="5"/>
      <c r="B49" s="5"/>
      <c r="C49" s="5"/>
      <c r="D49" s="5"/>
      <c r="E49" s="5" t="s">
        <v>1001</v>
      </c>
      <c r="F49" s="5"/>
      <c r="G49" s="5" t="s">
        <v>1002</v>
      </c>
      <c r="H49" s="5"/>
      <c r="I49" s="5"/>
    </row>
    <row r="50" spans="1:9" ht="14.25" customHeight="1" x14ac:dyDescent="0.3">
      <c r="A50" s="5"/>
      <c r="B50" s="5"/>
      <c r="C50" s="5"/>
      <c r="D50" s="5"/>
      <c r="E50" s="5" t="s">
        <v>1003</v>
      </c>
      <c r="F50" s="5"/>
      <c r="G50" s="5" t="s">
        <v>1004</v>
      </c>
      <c r="H50" s="5"/>
      <c r="I50" s="5"/>
    </row>
    <row r="51" spans="1:9" ht="14.25" customHeight="1" x14ac:dyDescent="0.3">
      <c r="A51" s="5"/>
      <c r="B51" s="5"/>
      <c r="C51" s="5"/>
      <c r="D51" s="5"/>
      <c r="E51" s="5" t="s">
        <v>1005</v>
      </c>
      <c r="F51" s="5"/>
      <c r="G51" s="5" t="s">
        <v>1006</v>
      </c>
      <c r="H51" s="5"/>
      <c r="I51" s="5"/>
    </row>
    <row r="52" spans="1:9" ht="14.25" customHeight="1" x14ac:dyDescent="0.3">
      <c r="A52" s="5"/>
      <c r="B52" s="5"/>
      <c r="C52" s="5"/>
      <c r="D52" s="5"/>
      <c r="E52" s="5" t="s">
        <v>1007</v>
      </c>
      <c r="F52" s="5"/>
      <c r="G52" s="5" t="s">
        <v>1008</v>
      </c>
      <c r="H52" s="5"/>
      <c r="I52" s="5"/>
    </row>
    <row r="53" spans="1:9" ht="14.25" customHeight="1" x14ac:dyDescent="0.3">
      <c r="A53" s="5"/>
      <c r="B53" s="5"/>
      <c r="C53" s="5"/>
      <c r="D53" s="5"/>
      <c r="E53" s="2" t="s">
        <v>1009</v>
      </c>
      <c r="F53" s="5"/>
      <c r="G53" s="5" t="s">
        <v>1010</v>
      </c>
      <c r="H53" s="5"/>
      <c r="I53" s="5"/>
    </row>
    <row r="54" spans="1:9" ht="14.25" customHeight="1" x14ac:dyDescent="0.3">
      <c r="A54" s="5"/>
      <c r="B54" s="5"/>
      <c r="C54" s="5"/>
      <c r="D54" s="5"/>
      <c r="E54" s="2" t="s">
        <v>1011</v>
      </c>
      <c r="F54" s="5"/>
      <c r="G54" s="5" t="s">
        <v>1012</v>
      </c>
      <c r="H54" s="5"/>
      <c r="I54" s="5"/>
    </row>
    <row r="55" spans="1:9" ht="14.25" customHeight="1" x14ac:dyDescent="0.3">
      <c r="A55" s="5"/>
      <c r="B55" s="5"/>
      <c r="C55" s="5"/>
      <c r="D55" s="5"/>
      <c r="E55" s="5" t="s">
        <v>1013</v>
      </c>
      <c r="F55" s="5"/>
      <c r="G55" s="5" t="s">
        <v>1014</v>
      </c>
      <c r="H55" s="5"/>
      <c r="I55" s="5"/>
    </row>
    <row r="56" spans="1:9" ht="14.25" customHeight="1" x14ac:dyDescent="0.3">
      <c r="A56" s="5"/>
      <c r="B56" s="5"/>
      <c r="C56" s="5"/>
      <c r="D56" s="5"/>
      <c r="E56" s="2" t="s">
        <v>1015</v>
      </c>
      <c r="F56" s="5"/>
      <c r="G56" s="5" t="s">
        <v>1016</v>
      </c>
      <c r="H56" s="5"/>
      <c r="I56" s="5"/>
    </row>
    <row r="57" spans="1:9" ht="14.25" customHeight="1" x14ac:dyDescent="0.3">
      <c r="A57" s="5"/>
      <c r="B57" s="5"/>
      <c r="C57" s="5"/>
      <c r="D57" s="5"/>
      <c r="E57" s="2" t="s">
        <v>1017</v>
      </c>
      <c r="F57" s="5"/>
      <c r="G57" s="5" t="s">
        <v>1018</v>
      </c>
      <c r="H57" s="5"/>
      <c r="I57" s="5"/>
    </row>
    <row r="58" spans="1:9" ht="14.25" customHeight="1" x14ac:dyDescent="0.3">
      <c r="A58" s="5"/>
      <c r="B58" s="5"/>
      <c r="C58" s="5"/>
      <c r="D58" s="5"/>
      <c r="E58" s="2" t="s">
        <v>1019</v>
      </c>
      <c r="F58" s="5"/>
      <c r="G58" s="5" t="s">
        <v>1020</v>
      </c>
      <c r="H58" s="5"/>
      <c r="I58" s="5"/>
    </row>
    <row r="59" spans="1:9" ht="14.25" customHeight="1" x14ac:dyDescent="0.3">
      <c r="A59" s="5"/>
      <c r="B59" s="5"/>
      <c r="C59" s="5"/>
      <c r="D59" s="5"/>
      <c r="E59" s="2" t="s">
        <v>1021</v>
      </c>
      <c r="F59" s="5"/>
      <c r="G59" s="5" t="s">
        <v>1022</v>
      </c>
      <c r="H59" s="5"/>
      <c r="I59" s="5"/>
    </row>
    <row r="60" spans="1:9" ht="14.25" customHeight="1" x14ac:dyDescent="0.3">
      <c r="A60" s="5"/>
      <c r="B60" s="5"/>
      <c r="C60" s="5"/>
      <c r="D60" s="5"/>
      <c r="E60" s="2" t="s">
        <v>1023</v>
      </c>
      <c r="F60" s="5"/>
      <c r="G60" s="5" t="s">
        <v>1024</v>
      </c>
      <c r="H60" s="5"/>
      <c r="I60" s="5"/>
    </row>
    <row r="61" spans="1:9" ht="14.25" customHeight="1" x14ac:dyDescent="0.3">
      <c r="A61" s="5"/>
      <c r="B61" s="5"/>
      <c r="C61" s="5"/>
      <c r="D61" s="5"/>
      <c r="E61" s="2" t="s">
        <v>1025</v>
      </c>
      <c r="F61" s="5"/>
      <c r="G61" s="5" t="s">
        <v>1026</v>
      </c>
      <c r="H61" s="5"/>
      <c r="I61" s="5"/>
    </row>
    <row r="62" spans="1:9" ht="14.25" customHeight="1" x14ac:dyDescent="0.3">
      <c r="A62" s="5"/>
      <c r="B62" s="5"/>
      <c r="C62" s="5"/>
      <c r="D62" s="5"/>
      <c r="E62" s="2" t="s">
        <v>1027</v>
      </c>
      <c r="F62" s="5"/>
      <c r="G62" s="5" t="s">
        <v>1028</v>
      </c>
      <c r="H62" s="5"/>
      <c r="I62" s="5"/>
    </row>
    <row r="63" spans="1:9" ht="14.25" customHeight="1" x14ac:dyDescent="0.3">
      <c r="A63" s="5"/>
      <c r="B63" s="5"/>
      <c r="C63" s="5"/>
      <c r="D63" s="5"/>
      <c r="E63" s="2" t="s">
        <v>1029</v>
      </c>
      <c r="F63" s="5"/>
      <c r="G63" s="5" t="s">
        <v>1030</v>
      </c>
      <c r="H63" s="5"/>
      <c r="I63" s="5"/>
    </row>
    <row r="64" spans="1:9" ht="14.25" customHeight="1" x14ac:dyDescent="0.3">
      <c r="A64" s="5"/>
      <c r="B64" s="5"/>
      <c r="C64" s="5"/>
      <c r="D64" s="5"/>
      <c r="E64" s="2" t="s">
        <v>1031</v>
      </c>
      <c r="F64" s="5"/>
      <c r="G64" s="5" t="s">
        <v>1032</v>
      </c>
      <c r="H64" s="5"/>
      <c r="I64" s="5"/>
    </row>
    <row r="65" spans="1:9" ht="14.25" customHeight="1" x14ac:dyDescent="0.3">
      <c r="A65" s="5"/>
      <c r="B65" s="5"/>
      <c r="C65" s="5"/>
      <c r="D65" s="5"/>
      <c r="E65" s="2" t="s">
        <v>1033</v>
      </c>
      <c r="F65" s="5"/>
      <c r="G65" s="5" t="s">
        <v>1034</v>
      </c>
      <c r="H65" s="5"/>
      <c r="I65" s="5"/>
    </row>
    <row r="66" spans="1:9" ht="14.25" customHeight="1" x14ac:dyDescent="0.3">
      <c r="A66" s="5"/>
      <c r="B66" s="5"/>
      <c r="C66" s="5"/>
      <c r="D66" s="5"/>
      <c r="E66" s="2" t="s">
        <v>1035</v>
      </c>
      <c r="F66" s="5"/>
      <c r="G66" s="5" t="s">
        <v>1036</v>
      </c>
      <c r="H66" s="5"/>
      <c r="I66" s="5"/>
    </row>
    <row r="67" spans="1:9" ht="14.25" customHeight="1" x14ac:dyDescent="0.3">
      <c r="A67" s="5"/>
      <c r="B67" s="5"/>
      <c r="C67" s="5"/>
      <c r="D67" s="5"/>
      <c r="E67" s="5" t="s">
        <v>1037</v>
      </c>
      <c r="F67" s="5"/>
      <c r="G67" s="5" t="s">
        <v>1038</v>
      </c>
      <c r="H67" s="5"/>
      <c r="I67" s="5"/>
    </row>
    <row r="68" spans="1:9" ht="14.25" customHeight="1" x14ac:dyDescent="0.3">
      <c r="A68" s="5"/>
      <c r="B68" s="5"/>
      <c r="C68" s="5"/>
      <c r="D68" s="5"/>
      <c r="E68" s="5" t="s">
        <v>1039</v>
      </c>
      <c r="F68" s="5"/>
      <c r="G68" s="5" t="s">
        <v>1040</v>
      </c>
      <c r="H68" s="5"/>
      <c r="I68" s="5"/>
    </row>
    <row r="69" spans="1:9" ht="14.25" customHeight="1" x14ac:dyDescent="0.3">
      <c r="A69" s="5"/>
      <c r="B69" s="5"/>
      <c r="C69" s="5"/>
      <c r="D69" s="5"/>
      <c r="E69" s="2" t="s">
        <v>1041</v>
      </c>
      <c r="F69" s="5"/>
      <c r="G69" s="5" t="s">
        <v>1042</v>
      </c>
      <c r="H69" s="5"/>
      <c r="I69" s="5"/>
    </row>
    <row r="70" spans="1:9" ht="14.25" customHeight="1" x14ac:dyDescent="0.3">
      <c r="A70" s="5"/>
      <c r="B70" s="5"/>
      <c r="C70" s="5"/>
      <c r="D70" s="5"/>
      <c r="E70" s="5" t="s">
        <v>1043</v>
      </c>
      <c r="F70" s="5"/>
      <c r="G70" s="5" t="s">
        <v>1044</v>
      </c>
      <c r="H70" s="5"/>
      <c r="I70" s="5"/>
    </row>
    <row r="71" spans="1:9" ht="14.25" customHeight="1" x14ac:dyDescent="0.3">
      <c r="A71" s="5"/>
      <c r="B71" s="5"/>
      <c r="C71" s="5"/>
      <c r="D71" s="5"/>
      <c r="E71" s="5" t="s">
        <v>1045</v>
      </c>
      <c r="F71" s="5"/>
      <c r="G71" s="5" t="s">
        <v>1046</v>
      </c>
      <c r="H71" s="5"/>
      <c r="I71" s="5"/>
    </row>
    <row r="72" spans="1:9" ht="14.25" customHeight="1" x14ac:dyDescent="0.3">
      <c r="A72" s="5"/>
      <c r="B72" s="5"/>
      <c r="C72" s="5"/>
      <c r="D72" s="5"/>
      <c r="E72" s="5" t="s">
        <v>1047</v>
      </c>
      <c r="F72" s="5"/>
      <c r="G72" s="5" t="s">
        <v>1048</v>
      </c>
      <c r="H72" s="5"/>
      <c r="I72" s="5"/>
    </row>
    <row r="73" spans="1:9" ht="14.25" customHeight="1" x14ac:dyDescent="0.3">
      <c r="A73" s="5"/>
      <c r="B73" s="5"/>
      <c r="C73" s="5"/>
      <c r="D73" s="5"/>
      <c r="E73" s="5" t="s">
        <v>1049</v>
      </c>
      <c r="F73" s="5"/>
      <c r="G73" s="5" t="s">
        <v>1050</v>
      </c>
      <c r="H73" s="5"/>
      <c r="I73" s="5"/>
    </row>
    <row r="74" spans="1:9" ht="14.25" customHeight="1" x14ac:dyDescent="0.3">
      <c r="A74" s="5"/>
      <c r="B74" s="5"/>
      <c r="C74" s="5"/>
      <c r="D74" s="5"/>
      <c r="E74" s="2" t="s">
        <v>1051</v>
      </c>
      <c r="F74" s="5"/>
      <c r="G74" s="5" t="s">
        <v>1052</v>
      </c>
      <c r="H74" s="5"/>
      <c r="I74" s="5"/>
    </row>
    <row r="75" spans="1:9" ht="14.25" customHeight="1" x14ac:dyDescent="0.3">
      <c r="A75" s="5"/>
      <c r="B75" s="5"/>
      <c r="C75" s="5"/>
      <c r="D75" s="5"/>
      <c r="E75" s="2" t="s">
        <v>1053</v>
      </c>
      <c r="F75" s="5"/>
      <c r="G75" s="5" t="s">
        <v>1054</v>
      </c>
      <c r="H75" s="5"/>
      <c r="I75" s="5"/>
    </row>
    <row r="76" spans="1:9" ht="14.25" customHeight="1" x14ac:dyDescent="0.3">
      <c r="A76" s="5"/>
      <c r="B76" s="5"/>
      <c r="C76" s="5"/>
      <c r="D76" s="5"/>
      <c r="E76" s="2" t="s">
        <v>1055</v>
      </c>
      <c r="F76" s="5"/>
      <c r="G76" s="5" t="s">
        <v>1056</v>
      </c>
      <c r="H76" s="5"/>
      <c r="I76" s="5"/>
    </row>
    <row r="77" spans="1:9" ht="14.25" customHeight="1" x14ac:dyDescent="0.3">
      <c r="A77" s="5"/>
      <c r="B77" s="5"/>
      <c r="C77" s="5"/>
      <c r="D77" s="5"/>
      <c r="E77" s="2" t="s">
        <v>1057</v>
      </c>
      <c r="F77" s="5"/>
      <c r="G77" s="5" t="s">
        <v>1058</v>
      </c>
      <c r="H77" s="5"/>
      <c r="I77" s="5"/>
    </row>
    <row r="78" spans="1:9" ht="14.25" customHeight="1" x14ac:dyDescent="0.3">
      <c r="A78" s="5"/>
      <c r="B78" s="5"/>
      <c r="C78" s="5"/>
      <c r="D78" s="5"/>
      <c r="E78" s="5" t="s">
        <v>1059</v>
      </c>
      <c r="F78" s="5"/>
      <c r="G78" s="5" t="s">
        <v>1060</v>
      </c>
      <c r="H78" s="5"/>
      <c r="I78" s="5"/>
    </row>
    <row r="79" spans="1:9" ht="14.25" customHeight="1" x14ac:dyDescent="0.3">
      <c r="A79" s="5"/>
      <c r="B79" s="5"/>
      <c r="C79" s="5"/>
      <c r="D79" s="5"/>
      <c r="E79" s="2" t="s">
        <v>1061</v>
      </c>
      <c r="F79" s="5"/>
      <c r="G79" s="5" t="s">
        <v>1062</v>
      </c>
      <c r="H79" s="5"/>
      <c r="I79" s="5"/>
    </row>
    <row r="80" spans="1:9" ht="14.25" customHeight="1" x14ac:dyDescent="0.3">
      <c r="A80" s="5"/>
      <c r="B80" s="5"/>
      <c r="C80" s="5"/>
      <c r="D80" s="5"/>
      <c r="E80" s="2" t="s">
        <v>1063</v>
      </c>
      <c r="F80" s="5"/>
      <c r="G80" s="5" t="s">
        <v>1064</v>
      </c>
      <c r="H80" s="5"/>
      <c r="I80" s="5"/>
    </row>
    <row r="81" spans="1:9" ht="14.25" customHeight="1" x14ac:dyDescent="0.3">
      <c r="A81" s="5"/>
      <c r="B81" s="5"/>
      <c r="C81" s="5"/>
      <c r="D81" s="5"/>
      <c r="E81" s="5" t="s">
        <v>1065</v>
      </c>
      <c r="F81" s="5"/>
      <c r="G81" s="5" t="s">
        <v>1066</v>
      </c>
      <c r="H81" s="5"/>
      <c r="I81" s="5"/>
    </row>
    <row r="82" spans="1:9" ht="14.25" customHeight="1" x14ac:dyDescent="0.3">
      <c r="A82" s="5"/>
      <c r="B82" s="5"/>
      <c r="C82" s="5"/>
      <c r="D82" s="5"/>
      <c r="E82" s="2"/>
      <c r="F82" s="5"/>
      <c r="G82" s="5" t="s">
        <v>1067</v>
      </c>
      <c r="H82" s="5"/>
      <c r="I82" s="5"/>
    </row>
    <row r="83" spans="1:9" ht="14.25" customHeight="1" x14ac:dyDescent="0.3">
      <c r="A83" s="5"/>
      <c r="B83" s="5"/>
      <c r="C83" s="5"/>
      <c r="D83" s="5"/>
      <c r="E83" s="5"/>
      <c r="F83" s="5"/>
      <c r="G83" s="5" t="s">
        <v>1068</v>
      </c>
      <c r="H83" s="5"/>
      <c r="I83" s="5"/>
    </row>
    <row r="84" spans="1:9" ht="14.25" customHeight="1" x14ac:dyDescent="0.3">
      <c r="A84" s="5"/>
      <c r="B84" s="5"/>
      <c r="C84" s="5"/>
      <c r="D84" s="5"/>
      <c r="E84" s="2"/>
      <c r="F84" s="5"/>
      <c r="G84" s="5" t="s">
        <v>1069</v>
      </c>
      <c r="H84" s="5"/>
      <c r="I84" s="5"/>
    </row>
    <row r="85" spans="1:9" ht="14.25" customHeight="1" x14ac:dyDescent="0.3">
      <c r="A85" s="5"/>
      <c r="B85" s="5"/>
      <c r="C85" s="5"/>
      <c r="D85" s="5"/>
      <c r="E85" s="5"/>
      <c r="F85" s="5"/>
      <c r="G85" s="5" t="s">
        <v>1070</v>
      </c>
      <c r="H85" s="5"/>
      <c r="I85" s="5"/>
    </row>
    <row r="86" spans="1:9" ht="14.25" customHeight="1" x14ac:dyDescent="0.3">
      <c r="A86" s="5"/>
      <c r="B86" s="5"/>
      <c r="C86" s="5"/>
      <c r="D86" s="5"/>
      <c r="E86" s="2"/>
      <c r="F86" s="5"/>
      <c r="G86" s="5" t="s">
        <v>1071</v>
      </c>
      <c r="H86" s="5"/>
      <c r="I86" s="5"/>
    </row>
    <row r="87" spans="1:9" ht="14.25" customHeight="1" x14ac:dyDescent="0.3">
      <c r="A87" s="5"/>
      <c r="B87" s="5"/>
      <c r="C87" s="5"/>
      <c r="D87" s="5"/>
      <c r="E87" s="2"/>
      <c r="F87" s="5"/>
      <c r="G87" s="5" t="s">
        <v>1072</v>
      </c>
      <c r="H87" s="5"/>
      <c r="I87" s="5"/>
    </row>
    <row r="88" spans="1:9" ht="14.25" customHeight="1" x14ac:dyDescent="0.3">
      <c r="A88" s="5"/>
      <c r="B88" s="5"/>
      <c r="C88" s="5"/>
      <c r="D88" s="5"/>
      <c r="E88" s="5"/>
      <c r="F88" s="5"/>
      <c r="G88" s="5" t="s">
        <v>1073</v>
      </c>
      <c r="H88" s="5"/>
      <c r="I88" s="5"/>
    </row>
    <row r="89" spans="1:9" ht="14.25" customHeight="1" x14ac:dyDescent="0.3">
      <c r="A89" s="5"/>
      <c r="B89" s="5"/>
      <c r="C89" s="5"/>
      <c r="D89" s="5"/>
      <c r="E89" s="2"/>
      <c r="F89" s="5"/>
      <c r="G89" s="5" t="s">
        <v>1074</v>
      </c>
      <c r="H89" s="5"/>
      <c r="I89" s="5"/>
    </row>
    <row r="90" spans="1:9" ht="14.25" customHeight="1" x14ac:dyDescent="0.3">
      <c r="A90" s="5"/>
      <c r="B90" s="5"/>
      <c r="C90" s="5"/>
      <c r="D90" s="5"/>
      <c r="E90" s="2"/>
      <c r="F90" s="5"/>
      <c r="G90" s="5" t="s">
        <v>1075</v>
      </c>
      <c r="H90" s="5"/>
      <c r="I90" s="5"/>
    </row>
    <row r="91" spans="1:9" ht="14.25" customHeight="1" x14ac:dyDescent="0.3">
      <c r="A91" s="5"/>
      <c r="B91" s="5"/>
      <c r="C91" s="5"/>
      <c r="D91" s="5"/>
      <c r="E91" s="2"/>
      <c r="F91" s="5"/>
      <c r="G91" s="5" t="s">
        <v>1076</v>
      </c>
      <c r="H91" s="5"/>
      <c r="I91" s="5"/>
    </row>
    <row r="92" spans="1:9" ht="14.25" customHeight="1" x14ac:dyDescent="0.3">
      <c r="A92" s="5"/>
      <c r="B92" s="5"/>
      <c r="C92" s="5"/>
      <c r="D92" s="5"/>
      <c r="E92" s="2"/>
      <c r="F92" s="5"/>
      <c r="G92" s="5" t="s">
        <v>1077</v>
      </c>
      <c r="H92" s="5"/>
      <c r="I92" s="5"/>
    </row>
    <row r="93" spans="1:9" ht="14.25" customHeight="1" x14ac:dyDescent="0.3">
      <c r="A93" s="5"/>
      <c r="B93" s="5"/>
      <c r="C93" s="5"/>
      <c r="D93" s="5"/>
      <c r="E93" s="2"/>
      <c r="F93" s="5"/>
      <c r="G93" s="5" t="s">
        <v>1078</v>
      </c>
      <c r="H93" s="5"/>
      <c r="I93" s="5"/>
    </row>
    <row r="94" spans="1:9" ht="14.25" customHeight="1" x14ac:dyDescent="0.3">
      <c r="A94" s="5"/>
      <c r="B94" s="5"/>
      <c r="C94" s="5"/>
      <c r="D94" s="5"/>
      <c r="E94" s="2"/>
      <c r="F94" s="5"/>
      <c r="G94" s="5" t="s">
        <v>1079</v>
      </c>
      <c r="H94" s="5"/>
      <c r="I94" s="5"/>
    </row>
    <row r="95" spans="1:9" ht="14.25" customHeight="1" x14ac:dyDescent="0.3">
      <c r="A95" s="5"/>
      <c r="B95" s="5"/>
      <c r="C95" s="5"/>
      <c r="D95" s="5"/>
      <c r="E95" s="2"/>
      <c r="F95" s="5"/>
      <c r="G95" s="5"/>
      <c r="H95" s="5"/>
      <c r="I95" s="5"/>
    </row>
    <row r="96" spans="1:9" ht="14.25" customHeight="1" x14ac:dyDescent="0.3">
      <c r="A96" s="5"/>
      <c r="B96" s="5"/>
      <c r="C96" s="5"/>
      <c r="D96" s="5"/>
      <c r="E96" s="2"/>
      <c r="F96" s="5"/>
      <c r="G96" s="5"/>
      <c r="H96" s="5"/>
      <c r="I96" s="5"/>
    </row>
    <row r="97" spans="1:9" ht="14.25" customHeight="1" x14ac:dyDescent="0.3">
      <c r="A97" s="5"/>
      <c r="B97" s="5"/>
      <c r="C97" s="5"/>
      <c r="D97" s="5"/>
      <c r="E97" s="2"/>
      <c r="F97" s="5"/>
      <c r="G97" s="5"/>
      <c r="H97" s="5"/>
      <c r="I97" s="5"/>
    </row>
    <row r="98" spans="1:9" ht="14.25" customHeight="1" x14ac:dyDescent="0.3">
      <c r="A98" s="5"/>
      <c r="B98" s="5"/>
      <c r="C98" s="5"/>
      <c r="D98" s="5"/>
      <c r="E98" s="2"/>
      <c r="F98" s="5"/>
      <c r="G98" s="5"/>
      <c r="H98" s="5"/>
      <c r="I98" s="5"/>
    </row>
    <row r="99" spans="1:9" ht="14.25" customHeight="1" x14ac:dyDescent="0.3">
      <c r="A99" s="5"/>
      <c r="B99" s="5"/>
      <c r="C99" s="5"/>
      <c r="D99" s="5"/>
      <c r="E99" s="2"/>
      <c r="F99" s="5"/>
      <c r="G99" s="5"/>
      <c r="H99" s="5"/>
      <c r="I99" s="5"/>
    </row>
    <row r="100" spans="1:9" ht="14.25" customHeight="1" x14ac:dyDescent="0.3">
      <c r="A100" s="5"/>
      <c r="B100" s="5"/>
      <c r="C100" s="5"/>
      <c r="D100" s="5"/>
      <c r="E100" s="2"/>
      <c r="F100" s="5"/>
      <c r="G100" s="5"/>
      <c r="H100" s="5"/>
      <c r="I100" s="5"/>
    </row>
    <row r="101" spans="1:9" ht="14.25" customHeight="1" x14ac:dyDescent="0.3">
      <c r="A101" s="5"/>
      <c r="B101" s="5"/>
      <c r="C101" s="5"/>
      <c r="D101" s="5"/>
      <c r="E101" s="2"/>
      <c r="F101" s="5"/>
      <c r="G101" s="5"/>
      <c r="H101" s="5"/>
      <c r="I101" s="5"/>
    </row>
    <row r="102" spans="1:9" ht="14.25" customHeight="1" x14ac:dyDescent="0.3">
      <c r="A102" s="5"/>
      <c r="B102" s="5"/>
      <c r="C102" s="5"/>
      <c r="D102" s="5"/>
      <c r="E102" s="5"/>
      <c r="F102" s="5"/>
      <c r="G102" s="5"/>
      <c r="H102" s="5"/>
      <c r="I102" s="5"/>
    </row>
    <row r="103" spans="1:9" ht="14.25" customHeight="1" x14ac:dyDescent="0.3">
      <c r="A103" s="5"/>
      <c r="B103" s="5"/>
      <c r="C103" s="5"/>
      <c r="D103" s="5"/>
      <c r="E103" s="5"/>
      <c r="F103" s="5"/>
      <c r="G103" s="5"/>
      <c r="H103" s="5"/>
      <c r="I103" s="5"/>
    </row>
    <row r="104" spans="1:9" ht="14.25" customHeight="1" x14ac:dyDescent="0.3">
      <c r="A104" s="5"/>
      <c r="B104" s="5"/>
      <c r="C104" s="5"/>
      <c r="D104" s="5"/>
      <c r="E104" s="5"/>
      <c r="F104" s="5"/>
      <c r="G104" s="5"/>
      <c r="H104" s="5"/>
      <c r="I104" s="5"/>
    </row>
    <row r="105" spans="1:9" ht="14.25" customHeight="1" x14ac:dyDescent="0.3">
      <c r="A105" s="5"/>
      <c r="B105" s="5"/>
      <c r="C105" s="5"/>
      <c r="D105" s="5"/>
      <c r="E105" s="5"/>
      <c r="F105" s="5"/>
      <c r="G105" s="5"/>
      <c r="H105" s="5"/>
      <c r="I105" s="5"/>
    </row>
    <row r="106" spans="1:9" ht="14.25" customHeight="1" x14ac:dyDescent="0.3">
      <c r="A106" s="5"/>
      <c r="B106" s="5"/>
      <c r="C106" s="5"/>
      <c r="D106" s="5"/>
      <c r="E106" s="5"/>
      <c r="F106" s="5"/>
      <c r="G106" s="5"/>
      <c r="H106" s="5"/>
      <c r="I106" s="5"/>
    </row>
    <row r="107" spans="1:9" ht="14.25" customHeight="1" x14ac:dyDescent="0.3">
      <c r="A107" s="5"/>
      <c r="B107" s="5"/>
      <c r="C107" s="5"/>
      <c r="D107" s="5"/>
      <c r="E107" s="5"/>
      <c r="F107" s="5"/>
      <c r="G107" s="5"/>
      <c r="H107" s="5"/>
      <c r="I107" s="5"/>
    </row>
    <row r="108" spans="1:9" ht="14.25" customHeight="1" x14ac:dyDescent="0.3">
      <c r="A108" s="5"/>
      <c r="B108" s="5"/>
      <c r="C108" s="5"/>
      <c r="D108" s="5"/>
      <c r="E108" s="5"/>
      <c r="F108" s="5"/>
      <c r="G108" s="5"/>
      <c r="H108" s="5"/>
      <c r="I108" s="5"/>
    </row>
    <row r="109" spans="1:9" ht="14.25" customHeight="1" x14ac:dyDescent="0.3">
      <c r="A109" s="5"/>
      <c r="B109" s="5"/>
      <c r="C109" s="5"/>
      <c r="D109" s="5"/>
      <c r="E109" s="5"/>
      <c r="F109" s="5"/>
      <c r="G109" s="5"/>
      <c r="H109" s="5"/>
      <c r="I109" s="5"/>
    </row>
    <row r="110" spans="1:9" ht="14.25" customHeight="1" x14ac:dyDescent="0.3">
      <c r="A110" s="5"/>
      <c r="B110" s="5"/>
      <c r="C110" s="5"/>
      <c r="D110" s="5"/>
      <c r="E110" s="5"/>
      <c r="F110" s="5"/>
      <c r="G110" s="5"/>
      <c r="H110" s="5"/>
      <c r="I110" s="5"/>
    </row>
    <row r="111" spans="1:9" ht="14.25" customHeight="1" x14ac:dyDescent="0.3">
      <c r="A111" s="5"/>
      <c r="B111" s="5"/>
      <c r="C111" s="5"/>
      <c r="D111" s="5"/>
      <c r="E111" s="5"/>
      <c r="F111" s="5"/>
      <c r="G111" s="5"/>
      <c r="H111" s="5"/>
      <c r="I111" s="5"/>
    </row>
    <row r="112" spans="1:9" ht="14.25" customHeight="1" x14ac:dyDescent="0.3">
      <c r="A112" s="5"/>
      <c r="B112" s="5"/>
      <c r="C112" s="5"/>
      <c r="D112" s="5"/>
      <c r="E112" s="5"/>
      <c r="F112" s="5"/>
      <c r="G112" s="5"/>
      <c r="H112" s="5"/>
      <c r="I112" s="5"/>
    </row>
    <row r="113" spans="1:9" ht="14.25" customHeight="1" x14ac:dyDescent="0.3">
      <c r="A113" s="5"/>
      <c r="B113" s="5"/>
      <c r="C113" s="5"/>
      <c r="D113" s="5"/>
      <c r="E113" s="5"/>
      <c r="F113" s="5"/>
      <c r="G113" s="5"/>
      <c r="H113" s="5"/>
      <c r="I113" s="5"/>
    </row>
    <row r="114" spans="1:9" ht="14.25" customHeight="1" x14ac:dyDescent="0.3">
      <c r="A114" s="5"/>
      <c r="B114" s="5"/>
      <c r="C114" s="5"/>
      <c r="D114" s="5"/>
      <c r="E114" s="5"/>
      <c r="F114" s="5"/>
      <c r="G114" s="5"/>
      <c r="H114" s="5"/>
      <c r="I114" s="5"/>
    </row>
    <row r="115" spans="1:9" ht="14.25" customHeight="1" x14ac:dyDescent="0.3">
      <c r="A115" s="5"/>
      <c r="B115" s="5"/>
      <c r="C115" s="5"/>
      <c r="D115" s="5"/>
      <c r="E115" s="5"/>
      <c r="F115" s="5"/>
      <c r="G115" s="5"/>
      <c r="H115" s="5"/>
      <c r="I115" s="5"/>
    </row>
    <row r="116" spans="1:9" ht="14.25" customHeight="1" x14ac:dyDescent="0.3">
      <c r="A116" s="5"/>
      <c r="B116" s="5"/>
      <c r="C116" s="5"/>
      <c r="D116" s="5"/>
      <c r="E116" s="5"/>
      <c r="F116" s="5"/>
      <c r="G116" s="5"/>
      <c r="H116" s="5"/>
      <c r="I116" s="5"/>
    </row>
    <row r="117" spans="1:9" ht="14.25" customHeight="1" x14ac:dyDescent="0.3">
      <c r="A117" s="5"/>
      <c r="B117" s="5"/>
      <c r="C117" s="5"/>
      <c r="D117" s="5"/>
      <c r="E117" s="5"/>
      <c r="F117" s="5"/>
      <c r="G117" s="5"/>
      <c r="H117" s="5"/>
      <c r="I117" s="5"/>
    </row>
    <row r="118" spans="1:9" ht="14.25" customHeight="1" x14ac:dyDescent="0.3">
      <c r="A118" s="5"/>
      <c r="B118" s="5"/>
      <c r="C118" s="5"/>
      <c r="D118" s="5"/>
      <c r="E118" s="5"/>
      <c r="F118" s="5"/>
      <c r="G118" s="5"/>
      <c r="H118" s="5"/>
      <c r="I118" s="5"/>
    </row>
    <row r="119" spans="1:9" ht="14.25" customHeight="1" x14ac:dyDescent="0.3">
      <c r="A119" s="5"/>
      <c r="B119" s="5"/>
      <c r="C119" s="5"/>
      <c r="D119" s="5"/>
      <c r="E119" s="5"/>
      <c r="F119" s="5"/>
      <c r="G119" s="5"/>
      <c r="H119" s="5"/>
      <c r="I119" s="5"/>
    </row>
    <row r="120" spans="1:9" ht="14.25" customHeight="1" x14ac:dyDescent="0.3">
      <c r="A120" s="5"/>
      <c r="B120" s="5"/>
      <c r="C120" s="5"/>
      <c r="D120" s="5"/>
      <c r="E120" s="5"/>
      <c r="F120" s="5"/>
      <c r="G120" s="5"/>
      <c r="H120" s="5"/>
      <c r="I120" s="5"/>
    </row>
    <row r="121" spans="1:9" ht="14.25" customHeight="1" x14ac:dyDescent="0.3">
      <c r="A121" s="5"/>
      <c r="B121" s="5"/>
      <c r="C121" s="5"/>
      <c r="D121" s="5"/>
      <c r="E121" s="5"/>
      <c r="F121" s="5"/>
      <c r="G121" s="5"/>
      <c r="H121" s="5"/>
      <c r="I121" s="5"/>
    </row>
    <row r="122" spans="1:9" ht="14.25" customHeight="1" x14ac:dyDescent="0.3">
      <c r="A122" s="5"/>
      <c r="B122" s="5"/>
      <c r="C122" s="5"/>
      <c r="D122" s="5"/>
      <c r="E122" s="5"/>
      <c r="F122" s="5"/>
      <c r="G122" s="5"/>
      <c r="H122" s="5"/>
      <c r="I122" s="5"/>
    </row>
    <row r="123" spans="1:9" ht="14.25" customHeight="1" x14ac:dyDescent="0.3">
      <c r="A123" s="5"/>
      <c r="B123" s="5"/>
      <c r="C123" s="5"/>
      <c r="D123" s="5"/>
      <c r="E123" s="5"/>
      <c r="F123" s="5"/>
      <c r="G123" s="5"/>
      <c r="H123" s="5"/>
      <c r="I123" s="5"/>
    </row>
    <row r="124" spans="1:9" ht="14.25" customHeight="1" x14ac:dyDescent="0.3">
      <c r="A124" s="5"/>
      <c r="B124" s="5"/>
      <c r="C124" s="5"/>
      <c r="D124" s="5"/>
      <c r="E124" s="5"/>
      <c r="F124" s="5"/>
      <c r="G124" s="5"/>
      <c r="H124" s="5"/>
      <c r="I124" s="5"/>
    </row>
    <row r="125" spans="1:9" ht="14.25" customHeight="1" x14ac:dyDescent="0.3">
      <c r="A125" s="5"/>
      <c r="B125" s="5"/>
      <c r="C125" s="5"/>
      <c r="D125" s="5"/>
      <c r="E125" s="5"/>
      <c r="F125" s="5"/>
      <c r="G125" s="5"/>
      <c r="H125" s="5"/>
      <c r="I125" s="5"/>
    </row>
    <row r="126" spans="1:9" ht="14.25" customHeight="1" x14ac:dyDescent="0.3">
      <c r="A126" s="5"/>
      <c r="B126" s="5"/>
      <c r="C126" s="5"/>
      <c r="D126" s="5"/>
      <c r="E126" s="5"/>
      <c r="F126" s="5"/>
      <c r="G126" s="5"/>
      <c r="H126" s="5"/>
      <c r="I126" s="5"/>
    </row>
    <row r="127" spans="1:9" ht="14.25" customHeight="1" x14ac:dyDescent="0.3">
      <c r="A127" s="5"/>
      <c r="B127" s="5"/>
      <c r="C127" s="5"/>
      <c r="D127" s="5"/>
      <c r="E127" s="5"/>
      <c r="F127" s="5"/>
      <c r="G127" s="5"/>
      <c r="H127" s="5"/>
      <c r="I127" s="5"/>
    </row>
    <row r="128" spans="1:9" ht="14.25" customHeight="1" x14ac:dyDescent="0.3">
      <c r="A128" s="5"/>
      <c r="B128" s="5"/>
      <c r="C128" s="5"/>
      <c r="D128" s="5"/>
      <c r="E128" s="5"/>
      <c r="F128" s="5"/>
      <c r="G128" s="5"/>
      <c r="H128" s="5"/>
      <c r="I128" s="5"/>
    </row>
    <row r="129" spans="1:9" ht="14.25" customHeight="1" x14ac:dyDescent="0.3">
      <c r="A129" s="5"/>
      <c r="B129" s="5"/>
      <c r="C129" s="5"/>
      <c r="D129" s="5"/>
      <c r="E129" s="5"/>
      <c r="F129" s="5"/>
      <c r="G129" s="5"/>
      <c r="H129" s="5"/>
      <c r="I129" s="5"/>
    </row>
    <row r="130" spans="1:9" ht="14.25" customHeight="1" x14ac:dyDescent="0.3">
      <c r="A130" s="5"/>
      <c r="B130" s="5"/>
      <c r="C130" s="5"/>
      <c r="D130" s="5"/>
      <c r="E130" s="5"/>
      <c r="F130" s="5"/>
      <c r="G130" s="5"/>
      <c r="H130" s="5"/>
      <c r="I130" s="5"/>
    </row>
    <row r="131" spans="1:9" ht="14.25" customHeight="1" x14ac:dyDescent="0.3">
      <c r="A131" s="5"/>
      <c r="B131" s="5"/>
      <c r="C131" s="5"/>
      <c r="D131" s="5"/>
      <c r="E131" s="5"/>
      <c r="F131" s="5"/>
      <c r="G131" s="5"/>
      <c r="H131" s="5"/>
      <c r="I131" s="5"/>
    </row>
    <row r="132" spans="1:9" ht="14.25" customHeight="1" x14ac:dyDescent="0.3">
      <c r="A132" s="5"/>
      <c r="B132" s="5"/>
      <c r="C132" s="5"/>
      <c r="D132" s="5"/>
      <c r="E132" s="5"/>
      <c r="F132" s="5"/>
      <c r="G132" s="5"/>
      <c r="H132" s="5"/>
      <c r="I132" s="5"/>
    </row>
    <row r="133" spans="1:9" ht="14.25" customHeight="1" x14ac:dyDescent="0.3">
      <c r="A133" s="5"/>
      <c r="B133" s="5"/>
      <c r="C133" s="5"/>
      <c r="D133" s="5"/>
      <c r="E133" s="5"/>
      <c r="F133" s="5"/>
      <c r="G133" s="5"/>
      <c r="H133" s="5"/>
      <c r="I133" s="5"/>
    </row>
    <row r="134" spans="1:9" ht="14.25" customHeight="1" x14ac:dyDescent="0.3">
      <c r="A134" s="5"/>
      <c r="B134" s="5"/>
      <c r="C134" s="5"/>
      <c r="D134" s="5"/>
      <c r="E134" s="5"/>
      <c r="F134" s="5"/>
      <c r="G134" s="5"/>
      <c r="H134" s="5"/>
      <c r="I134" s="5"/>
    </row>
    <row r="135" spans="1:9" ht="14.25" customHeight="1" x14ac:dyDescent="0.3">
      <c r="A135" s="5"/>
      <c r="B135" s="5"/>
      <c r="C135" s="5"/>
      <c r="D135" s="5"/>
      <c r="E135" s="5"/>
      <c r="F135" s="5"/>
      <c r="G135" s="5"/>
      <c r="H135" s="5"/>
      <c r="I135" s="5"/>
    </row>
    <row r="136" spans="1:9" ht="14.25" customHeight="1" x14ac:dyDescent="0.3">
      <c r="A136" s="5"/>
      <c r="B136" s="5"/>
      <c r="C136" s="5"/>
      <c r="D136" s="5"/>
      <c r="E136" s="5"/>
      <c r="F136" s="5"/>
      <c r="G136" s="5"/>
      <c r="H136" s="5"/>
      <c r="I136" s="5"/>
    </row>
    <row r="137" spans="1:9" ht="14.25" customHeight="1" x14ac:dyDescent="0.3">
      <c r="A137" s="5"/>
      <c r="B137" s="5"/>
      <c r="C137" s="5"/>
      <c r="D137" s="5"/>
      <c r="E137" s="5"/>
      <c r="F137" s="5"/>
      <c r="G137" s="5"/>
      <c r="H137" s="5"/>
      <c r="I137" s="5"/>
    </row>
    <row r="138" spans="1:9" ht="14.25" customHeight="1" x14ac:dyDescent="0.3">
      <c r="A138" s="5"/>
      <c r="B138" s="5"/>
      <c r="C138" s="5"/>
      <c r="D138" s="5"/>
      <c r="E138" s="5"/>
      <c r="F138" s="5"/>
      <c r="G138" s="5"/>
      <c r="H138" s="5"/>
      <c r="I138" s="5"/>
    </row>
    <row r="139" spans="1:9" ht="14.25" customHeight="1" x14ac:dyDescent="0.3">
      <c r="A139" s="5"/>
      <c r="B139" s="5"/>
      <c r="C139" s="5"/>
      <c r="D139" s="5"/>
      <c r="E139" s="5"/>
      <c r="F139" s="5"/>
      <c r="G139" s="5"/>
      <c r="H139" s="5"/>
      <c r="I139" s="5"/>
    </row>
    <row r="140" spans="1:9" ht="14.25" customHeight="1" x14ac:dyDescent="0.3">
      <c r="A140" s="5"/>
      <c r="B140" s="5"/>
      <c r="C140" s="5"/>
      <c r="D140" s="5"/>
      <c r="E140" s="5"/>
      <c r="F140" s="5"/>
      <c r="G140" s="5"/>
      <c r="H140" s="5"/>
      <c r="I140" s="5"/>
    </row>
    <row r="141" spans="1:9" ht="14.25" customHeight="1" x14ac:dyDescent="0.3">
      <c r="A141" s="5"/>
      <c r="B141" s="5"/>
      <c r="C141" s="5"/>
      <c r="D141" s="5"/>
      <c r="E141" s="5"/>
      <c r="F141" s="5"/>
      <c r="G141" s="5"/>
      <c r="H141" s="5"/>
      <c r="I141" s="5"/>
    </row>
    <row r="142" spans="1:9" ht="14.25" customHeight="1" x14ac:dyDescent="0.3">
      <c r="A142" s="5"/>
      <c r="B142" s="5"/>
      <c r="C142" s="5"/>
      <c r="D142" s="5"/>
      <c r="E142" s="5"/>
      <c r="F142" s="5"/>
      <c r="G142" s="5"/>
      <c r="H142" s="5"/>
      <c r="I142" s="5"/>
    </row>
    <row r="143" spans="1:9" ht="14.25" customHeight="1" x14ac:dyDescent="0.3">
      <c r="A143" s="5"/>
      <c r="B143" s="5"/>
      <c r="C143" s="5"/>
      <c r="D143" s="5"/>
      <c r="E143" s="5"/>
      <c r="F143" s="5"/>
      <c r="G143" s="5"/>
      <c r="H143" s="5"/>
      <c r="I143" s="5"/>
    </row>
    <row r="144" spans="1:9" ht="14.25" customHeight="1" x14ac:dyDescent="0.3">
      <c r="A144" s="5"/>
      <c r="B144" s="5"/>
      <c r="C144" s="5"/>
      <c r="D144" s="5"/>
      <c r="E144" s="5"/>
      <c r="F144" s="5"/>
      <c r="G144" s="5"/>
      <c r="H144" s="5"/>
      <c r="I144" s="5"/>
    </row>
    <row r="145" spans="1:9" ht="14.25" customHeight="1" x14ac:dyDescent="0.3">
      <c r="A145" s="5"/>
      <c r="B145" s="5"/>
      <c r="C145" s="5"/>
      <c r="D145" s="5"/>
      <c r="E145" s="5"/>
      <c r="F145" s="5"/>
      <c r="G145" s="5"/>
      <c r="H145" s="5"/>
      <c r="I145" s="5"/>
    </row>
    <row r="146" spans="1:9" ht="14.25" customHeight="1" x14ac:dyDescent="0.3">
      <c r="A146" s="5"/>
      <c r="B146" s="5"/>
      <c r="C146" s="5"/>
      <c r="D146" s="5"/>
      <c r="E146" s="5"/>
      <c r="F146" s="5"/>
      <c r="G146" s="5"/>
      <c r="H146" s="5"/>
      <c r="I146" s="5"/>
    </row>
    <row r="147" spans="1:9" ht="14.25" customHeight="1" x14ac:dyDescent="0.3">
      <c r="A147" s="5"/>
      <c r="B147" s="5"/>
      <c r="C147" s="5"/>
      <c r="D147" s="5"/>
      <c r="E147" s="5"/>
      <c r="F147" s="5"/>
      <c r="G147" s="5"/>
      <c r="H147" s="5"/>
      <c r="I147" s="5"/>
    </row>
    <row r="148" spans="1:9" ht="14.25" customHeight="1" x14ac:dyDescent="0.3">
      <c r="A148" s="5"/>
      <c r="B148" s="5"/>
      <c r="C148" s="5"/>
      <c r="D148" s="5"/>
      <c r="E148" s="5"/>
      <c r="F148" s="5"/>
      <c r="G148" s="5"/>
      <c r="H148" s="5"/>
      <c r="I148" s="5"/>
    </row>
    <row r="149" spans="1:9" ht="14.25" customHeight="1" x14ac:dyDescent="0.3">
      <c r="A149" s="5"/>
      <c r="B149" s="5"/>
      <c r="C149" s="5"/>
      <c r="D149" s="5"/>
      <c r="E149" s="5"/>
      <c r="F149" s="5"/>
      <c r="G149" s="5"/>
      <c r="H149" s="5"/>
      <c r="I149" s="5"/>
    </row>
    <row r="150" spans="1:9" ht="14.25" customHeight="1" x14ac:dyDescent="0.3">
      <c r="A150" s="5"/>
      <c r="B150" s="5"/>
      <c r="C150" s="5"/>
      <c r="D150" s="5"/>
      <c r="E150" s="5"/>
      <c r="F150" s="5"/>
      <c r="G150" s="5"/>
      <c r="H150" s="5"/>
      <c r="I150" s="5"/>
    </row>
    <row r="151" spans="1:9" ht="14.25" customHeight="1" x14ac:dyDescent="0.3">
      <c r="A151" s="5"/>
      <c r="B151" s="5"/>
      <c r="C151" s="5"/>
      <c r="D151" s="5"/>
      <c r="E151" s="5"/>
      <c r="F151" s="5"/>
      <c r="G151" s="5"/>
      <c r="H151" s="5"/>
      <c r="I151" s="5"/>
    </row>
    <row r="152" spans="1:9" ht="14.25" customHeight="1" x14ac:dyDescent="0.3">
      <c r="A152" s="5"/>
      <c r="B152" s="5"/>
      <c r="C152" s="5"/>
      <c r="D152" s="5"/>
      <c r="E152" s="5"/>
      <c r="F152" s="5"/>
      <c r="G152" s="5"/>
      <c r="H152" s="5"/>
      <c r="I152" s="5"/>
    </row>
    <row r="153" spans="1:9" ht="14.25" customHeight="1" x14ac:dyDescent="0.3">
      <c r="A153" s="5"/>
      <c r="B153" s="5"/>
      <c r="C153" s="5"/>
      <c r="D153" s="5"/>
      <c r="E153" s="5"/>
      <c r="F153" s="5"/>
      <c r="G153" s="5"/>
      <c r="H153" s="5"/>
      <c r="I153" s="5"/>
    </row>
    <row r="154" spans="1:9" ht="14.25" customHeight="1" x14ac:dyDescent="0.3">
      <c r="A154" s="5"/>
      <c r="B154" s="5"/>
      <c r="C154" s="5"/>
      <c r="D154" s="5"/>
      <c r="E154" s="5"/>
      <c r="F154" s="5"/>
      <c r="G154" s="5"/>
      <c r="H154" s="5"/>
      <c r="I154" s="5"/>
    </row>
    <row r="155" spans="1:9" ht="14.25" customHeight="1" x14ac:dyDescent="0.3">
      <c r="A155" s="5"/>
      <c r="B155" s="5"/>
      <c r="C155" s="5"/>
      <c r="D155" s="5"/>
      <c r="E155" s="5"/>
      <c r="F155" s="5"/>
      <c r="G155" s="5"/>
      <c r="H155" s="5"/>
      <c r="I155" s="5"/>
    </row>
    <row r="156" spans="1:9" ht="14.25" customHeight="1" x14ac:dyDescent="0.3">
      <c r="A156" s="5"/>
      <c r="B156" s="5"/>
      <c r="C156" s="5"/>
      <c r="D156" s="5"/>
      <c r="E156" s="5"/>
      <c r="F156" s="5"/>
      <c r="G156" s="5"/>
      <c r="H156" s="5"/>
      <c r="I156" s="5"/>
    </row>
    <row r="157" spans="1:9" ht="14.25" customHeight="1" x14ac:dyDescent="0.3">
      <c r="A157" s="5"/>
      <c r="B157" s="5"/>
      <c r="C157" s="5"/>
      <c r="D157" s="5"/>
      <c r="E157" s="5"/>
      <c r="F157" s="5"/>
      <c r="G157" s="5"/>
      <c r="H157" s="5"/>
      <c r="I157" s="5"/>
    </row>
    <row r="158" spans="1:9" ht="14.25" customHeight="1" x14ac:dyDescent="0.3">
      <c r="A158" s="5"/>
      <c r="B158" s="5"/>
      <c r="C158" s="5"/>
      <c r="D158" s="5"/>
      <c r="E158" s="5"/>
      <c r="F158" s="5"/>
      <c r="G158" s="5"/>
      <c r="H158" s="5"/>
      <c r="I158" s="5"/>
    </row>
    <row r="159" spans="1:9" ht="14.25" customHeight="1" x14ac:dyDescent="0.3">
      <c r="A159" s="5"/>
      <c r="B159" s="5"/>
      <c r="C159" s="5"/>
      <c r="D159" s="5"/>
      <c r="E159" s="5"/>
      <c r="F159" s="5"/>
      <c r="G159" s="5"/>
      <c r="H159" s="5"/>
      <c r="I159" s="5"/>
    </row>
    <row r="160" spans="1:9" ht="14.25" customHeight="1" x14ac:dyDescent="0.3">
      <c r="A160" s="5"/>
      <c r="B160" s="5"/>
      <c r="C160" s="5"/>
      <c r="D160" s="5"/>
      <c r="E160" s="5"/>
      <c r="F160" s="5"/>
      <c r="G160" s="5"/>
      <c r="H160" s="5"/>
      <c r="I160" s="5"/>
    </row>
    <row r="161" spans="1:9" ht="14.25" customHeight="1" x14ac:dyDescent="0.3">
      <c r="A161" s="5"/>
      <c r="B161" s="5"/>
      <c r="C161" s="5"/>
      <c r="D161" s="5"/>
      <c r="E161" s="5"/>
      <c r="F161" s="5"/>
      <c r="G161" s="5"/>
      <c r="H161" s="5"/>
      <c r="I161" s="5"/>
    </row>
    <row r="162" spans="1:9" ht="14.25" customHeight="1" x14ac:dyDescent="0.3">
      <c r="A162" s="5"/>
      <c r="B162" s="5"/>
      <c r="C162" s="5"/>
      <c r="D162" s="5"/>
      <c r="E162" s="5"/>
      <c r="F162" s="5"/>
      <c r="G162" s="5"/>
      <c r="H162" s="5"/>
      <c r="I162" s="5"/>
    </row>
    <row r="163" spans="1:9" ht="14.25" customHeight="1" x14ac:dyDescent="0.3">
      <c r="A163" s="5"/>
      <c r="B163" s="5"/>
      <c r="C163" s="5"/>
      <c r="D163" s="5"/>
      <c r="E163" s="5"/>
      <c r="F163" s="5"/>
      <c r="G163" s="5"/>
      <c r="H163" s="5"/>
      <c r="I163" s="5"/>
    </row>
    <row r="164" spans="1:9" ht="14.25" customHeight="1" x14ac:dyDescent="0.3">
      <c r="A164" s="5"/>
      <c r="B164" s="5"/>
      <c r="C164" s="5"/>
      <c r="D164" s="5"/>
      <c r="E164" s="5"/>
      <c r="F164" s="5"/>
      <c r="G164" s="5"/>
      <c r="H164" s="5"/>
      <c r="I164" s="5"/>
    </row>
    <row r="165" spans="1:9" ht="14.25" customHeight="1" x14ac:dyDescent="0.3">
      <c r="A165" s="5"/>
      <c r="B165" s="5"/>
      <c r="C165" s="5"/>
      <c r="D165" s="5"/>
      <c r="E165" s="5"/>
      <c r="F165" s="5"/>
      <c r="G165" s="5"/>
      <c r="H165" s="5"/>
      <c r="I165" s="5"/>
    </row>
    <row r="166" spans="1:9" ht="14.25" customHeight="1" x14ac:dyDescent="0.3">
      <c r="A166" s="5"/>
      <c r="B166" s="5"/>
      <c r="C166" s="5"/>
      <c r="D166" s="5"/>
      <c r="E166" s="5"/>
      <c r="F166" s="5"/>
      <c r="G166" s="5"/>
      <c r="H166" s="5"/>
      <c r="I166" s="5"/>
    </row>
    <row r="167" spans="1:9" ht="14.25" customHeight="1" x14ac:dyDescent="0.3">
      <c r="A167" s="5"/>
      <c r="B167" s="5"/>
      <c r="C167" s="5"/>
      <c r="D167" s="5"/>
      <c r="E167" s="5"/>
      <c r="F167" s="5"/>
      <c r="G167" s="5"/>
      <c r="H167" s="5"/>
      <c r="I167" s="5"/>
    </row>
    <row r="168" spans="1:9" ht="14.25" customHeight="1" x14ac:dyDescent="0.3">
      <c r="A168" s="5"/>
      <c r="B168" s="5"/>
      <c r="C168" s="5"/>
      <c r="D168" s="5"/>
      <c r="E168" s="5"/>
      <c r="F168" s="5"/>
      <c r="G168" s="5"/>
      <c r="H168" s="5"/>
      <c r="I168" s="5"/>
    </row>
    <row r="169" spans="1:9" ht="14.25" customHeight="1" x14ac:dyDescent="0.3">
      <c r="A169" s="5"/>
      <c r="B169" s="5"/>
      <c r="C169" s="5"/>
      <c r="D169" s="5"/>
      <c r="E169" s="5"/>
      <c r="F169" s="5"/>
      <c r="G169" s="5"/>
      <c r="H169" s="5"/>
      <c r="I169" s="5"/>
    </row>
    <row r="170" spans="1:9" ht="14.25" customHeight="1" x14ac:dyDescent="0.3">
      <c r="A170" s="5"/>
      <c r="B170" s="5"/>
      <c r="C170" s="5"/>
      <c r="D170" s="5"/>
      <c r="E170" s="5"/>
      <c r="F170" s="5"/>
      <c r="G170" s="5"/>
      <c r="H170" s="5"/>
      <c r="I170" s="5"/>
    </row>
    <row r="171" spans="1:9" ht="14.25" customHeight="1" x14ac:dyDescent="0.3">
      <c r="A171" s="5"/>
      <c r="B171" s="5"/>
      <c r="C171" s="5"/>
      <c r="D171" s="5"/>
      <c r="E171" s="5"/>
      <c r="F171" s="5"/>
      <c r="G171" s="5"/>
      <c r="H171" s="5"/>
      <c r="I171" s="5"/>
    </row>
    <row r="172" spans="1:9" ht="14.25" customHeight="1" x14ac:dyDescent="0.3">
      <c r="A172" s="5"/>
      <c r="B172" s="5"/>
      <c r="C172" s="5"/>
      <c r="D172" s="5"/>
      <c r="E172" s="5"/>
      <c r="F172" s="5"/>
      <c r="G172" s="5"/>
      <c r="H172" s="5"/>
      <c r="I172" s="5"/>
    </row>
    <row r="173" spans="1:9" ht="14.25" customHeight="1" x14ac:dyDescent="0.3">
      <c r="A173" s="5"/>
      <c r="B173" s="5"/>
      <c r="C173" s="5"/>
      <c r="D173" s="5"/>
      <c r="E173" s="5"/>
      <c r="F173" s="5"/>
      <c r="G173" s="5"/>
      <c r="H173" s="5"/>
      <c r="I173" s="5"/>
    </row>
    <row r="174" spans="1:9" ht="14.25" customHeight="1" x14ac:dyDescent="0.3">
      <c r="A174" s="5"/>
      <c r="B174" s="5"/>
      <c r="C174" s="5"/>
      <c r="D174" s="5"/>
      <c r="E174" s="5"/>
      <c r="F174" s="5"/>
      <c r="G174" s="5"/>
      <c r="H174" s="5"/>
      <c r="I174" s="5"/>
    </row>
    <row r="175" spans="1:9" ht="14.25" customHeight="1" x14ac:dyDescent="0.3">
      <c r="A175" s="5"/>
      <c r="B175" s="5"/>
      <c r="C175" s="5"/>
      <c r="D175" s="5"/>
      <c r="E175" s="5"/>
      <c r="F175" s="5"/>
      <c r="G175" s="5"/>
      <c r="H175" s="5"/>
      <c r="I175" s="5"/>
    </row>
    <row r="176" spans="1:9" ht="14.25" customHeight="1" x14ac:dyDescent="0.3">
      <c r="A176" s="5"/>
      <c r="B176" s="5"/>
      <c r="C176" s="5"/>
      <c r="D176" s="5"/>
      <c r="E176" s="5"/>
      <c r="F176" s="5"/>
      <c r="G176" s="5"/>
      <c r="H176" s="5"/>
      <c r="I176" s="5"/>
    </row>
    <row r="177" spans="1:9" ht="14.25" customHeight="1" x14ac:dyDescent="0.3">
      <c r="A177" s="5"/>
      <c r="B177" s="5"/>
      <c r="C177" s="5"/>
      <c r="D177" s="5"/>
      <c r="E177" s="5"/>
      <c r="F177" s="5"/>
      <c r="G177" s="5"/>
      <c r="H177" s="5"/>
      <c r="I177" s="5"/>
    </row>
    <row r="178" spans="1:9" ht="14.25" customHeight="1" x14ac:dyDescent="0.3">
      <c r="A178" s="5"/>
      <c r="B178" s="5"/>
      <c r="C178" s="5"/>
      <c r="D178" s="5"/>
      <c r="E178" s="5"/>
      <c r="F178" s="5"/>
      <c r="G178" s="5"/>
      <c r="H178" s="5"/>
      <c r="I178" s="5"/>
    </row>
    <row r="179" spans="1:9" ht="14.25" customHeight="1" x14ac:dyDescent="0.3">
      <c r="A179" s="5"/>
      <c r="B179" s="5"/>
      <c r="C179" s="5"/>
      <c r="D179" s="5"/>
      <c r="E179" s="5"/>
      <c r="F179" s="5"/>
      <c r="G179" s="5"/>
      <c r="H179" s="5"/>
      <c r="I179" s="5"/>
    </row>
    <row r="180" spans="1:9" ht="14.25" customHeight="1" x14ac:dyDescent="0.3">
      <c r="A180" s="5"/>
      <c r="B180" s="5"/>
      <c r="C180" s="5"/>
      <c r="D180" s="5"/>
      <c r="E180" s="5"/>
      <c r="F180" s="5"/>
      <c r="G180" s="5"/>
      <c r="H180" s="5"/>
      <c r="I180" s="5"/>
    </row>
    <row r="181" spans="1:9" ht="14.25" customHeight="1" x14ac:dyDescent="0.3">
      <c r="A181" s="5"/>
      <c r="B181" s="5"/>
      <c r="C181" s="5"/>
      <c r="D181" s="5"/>
      <c r="E181" s="5"/>
      <c r="F181" s="5"/>
      <c r="G181" s="5"/>
      <c r="H181" s="5"/>
      <c r="I181" s="5"/>
    </row>
    <row r="182" spans="1:9" ht="14.25" customHeight="1" x14ac:dyDescent="0.3">
      <c r="A182" s="5"/>
      <c r="B182" s="5"/>
      <c r="C182" s="5"/>
      <c r="D182" s="5"/>
      <c r="E182" s="5"/>
      <c r="F182" s="5"/>
      <c r="G182" s="5"/>
      <c r="H182" s="5"/>
      <c r="I182" s="5"/>
    </row>
    <row r="183" spans="1:9" ht="14.25" customHeight="1" x14ac:dyDescent="0.3">
      <c r="A183" s="5"/>
      <c r="B183" s="5"/>
      <c r="C183" s="5"/>
      <c r="D183" s="5"/>
      <c r="E183" s="5"/>
      <c r="F183" s="5"/>
      <c r="G183" s="5"/>
      <c r="H183" s="5"/>
      <c r="I183" s="5"/>
    </row>
    <row r="184" spans="1:9" ht="14.25" customHeight="1" x14ac:dyDescent="0.3">
      <c r="A184" s="5"/>
      <c r="B184" s="5"/>
      <c r="C184" s="5"/>
      <c r="D184" s="5"/>
      <c r="E184" s="5"/>
      <c r="F184" s="5"/>
      <c r="G184" s="5"/>
      <c r="H184" s="5"/>
      <c r="I184" s="5"/>
    </row>
    <row r="185" spans="1:9" ht="14.25" customHeight="1" x14ac:dyDescent="0.3">
      <c r="A185" s="5"/>
      <c r="B185" s="5"/>
      <c r="C185" s="5"/>
      <c r="D185" s="5"/>
      <c r="E185" s="5"/>
      <c r="F185" s="5"/>
      <c r="G185" s="5"/>
      <c r="H185" s="5"/>
      <c r="I185" s="5"/>
    </row>
    <row r="186" spans="1:9" ht="14.25" customHeight="1" x14ac:dyDescent="0.3">
      <c r="A186" s="5"/>
      <c r="B186" s="5"/>
      <c r="C186" s="5"/>
      <c r="D186" s="5"/>
      <c r="E186" s="5"/>
      <c r="F186" s="5"/>
      <c r="G186" s="5"/>
      <c r="H186" s="5"/>
      <c r="I186" s="5"/>
    </row>
    <row r="187" spans="1:9" ht="14.25" customHeight="1" x14ac:dyDescent="0.3">
      <c r="A187" s="5"/>
      <c r="B187" s="5"/>
      <c r="C187" s="5"/>
      <c r="D187" s="5"/>
      <c r="E187" s="5"/>
      <c r="F187" s="5"/>
      <c r="G187" s="5"/>
      <c r="H187" s="5"/>
      <c r="I187" s="5"/>
    </row>
    <row r="188" spans="1:9" ht="14.25" customHeight="1" x14ac:dyDescent="0.3">
      <c r="A188" s="5"/>
      <c r="B188" s="5"/>
      <c r="C188" s="5"/>
      <c r="D188" s="5"/>
      <c r="E188" s="5"/>
      <c r="F188" s="5"/>
      <c r="G188" s="5"/>
      <c r="H188" s="5"/>
      <c r="I188" s="5"/>
    </row>
    <row r="189" spans="1:9" ht="14.25" customHeight="1" x14ac:dyDescent="0.3">
      <c r="A189" s="5"/>
      <c r="B189" s="5"/>
      <c r="C189" s="5"/>
      <c r="D189" s="5"/>
      <c r="E189" s="5"/>
      <c r="F189" s="5"/>
      <c r="G189" s="5"/>
      <c r="H189" s="5"/>
      <c r="I189" s="5"/>
    </row>
    <row r="190" spans="1:9" ht="14.25" customHeight="1" x14ac:dyDescent="0.3">
      <c r="A190" s="5"/>
      <c r="B190" s="5"/>
      <c r="C190" s="5"/>
      <c r="D190" s="5"/>
      <c r="E190" s="5"/>
      <c r="F190" s="5"/>
      <c r="G190" s="5"/>
      <c r="H190" s="5"/>
      <c r="I190" s="5"/>
    </row>
    <row r="191" spans="1:9" ht="14.25" customHeight="1" x14ac:dyDescent="0.3">
      <c r="A191" s="5"/>
      <c r="B191" s="5"/>
      <c r="C191" s="5"/>
      <c r="D191" s="5"/>
      <c r="E191" s="5"/>
      <c r="F191" s="5"/>
      <c r="G191" s="5"/>
      <c r="H191" s="5"/>
      <c r="I191" s="5"/>
    </row>
    <row r="192" spans="1:9" ht="14.25" customHeight="1" x14ac:dyDescent="0.3">
      <c r="A192" s="5"/>
      <c r="B192" s="5"/>
      <c r="C192" s="5"/>
      <c r="D192" s="5"/>
      <c r="E192" s="5"/>
      <c r="F192" s="5"/>
      <c r="G192" s="5"/>
      <c r="H192" s="5"/>
      <c r="I192" s="5"/>
    </row>
    <row r="193" spans="1:9" ht="14.25" customHeight="1" x14ac:dyDescent="0.3">
      <c r="A193" s="5"/>
      <c r="B193" s="5"/>
      <c r="C193" s="5"/>
      <c r="D193" s="5"/>
      <c r="E193" s="5"/>
      <c r="F193" s="5"/>
      <c r="G193" s="5"/>
      <c r="H193" s="5"/>
      <c r="I193" s="5"/>
    </row>
    <row r="194" spans="1:9" ht="14.25" customHeight="1" x14ac:dyDescent="0.3">
      <c r="A194" s="5"/>
      <c r="B194" s="5"/>
      <c r="C194" s="5"/>
      <c r="D194" s="5"/>
      <c r="E194" s="5"/>
      <c r="F194" s="5"/>
      <c r="G194" s="5"/>
      <c r="H194" s="5"/>
      <c r="I194" s="5"/>
    </row>
    <row r="195" spans="1:9" ht="14.25" customHeight="1" x14ac:dyDescent="0.3">
      <c r="A195" s="5"/>
      <c r="B195" s="5"/>
      <c r="C195" s="5"/>
      <c r="D195" s="5"/>
      <c r="E195" s="5"/>
      <c r="F195" s="5"/>
      <c r="G195" s="5"/>
      <c r="H195" s="5"/>
      <c r="I195" s="5"/>
    </row>
    <row r="196" spans="1:9" ht="14.25" customHeight="1" x14ac:dyDescent="0.3">
      <c r="A196" s="5"/>
      <c r="B196" s="5"/>
      <c r="C196" s="5"/>
      <c r="D196" s="5"/>
      <c r="E196" s="5"/>
      <c r="F196" s="5"/>
      <c r="G196" s="5"/>
      <c r="H196" s="5"/>
      <c r="I196" s="5"/>
    </row>
    <row r="197" spans="1:9" ht="14.25" customHeight="1" x14ac:dyDescent="0.3">
      <c r="A197" s="5"/>
      <c r="B197" s="5"/>
      <c r="C197" s="5"/>
      <c r="D197" s="5"/>
      <c r="E197" s="5"/>
      <c r="F197" s="5"/>
      <c r="G197" s="5"/>
      <c r="H197" s="5"/>
      <c r="I197" s="5"/>
    </row>
    <row r="198" spans="1:9" ht="14.25" customHeight="1" x14ac:dyDescent="0.3">
      <c r="A198" s="5"/>
      <c r="B198" s="5"/>
      <c r="C198" s="5"/>
      <c r="D198" s="5"/>
      <c r="E198" s="5"/>
      <c r="F198" s="5"/>
      <c r="G198" s="5"/>
      <c r="H198" s="5"/>
      <c r="I198" s="5"/>
    </row>
    <row r="199" spans="1:9" ht="14.25" customHeight="1" x14ac:dyDescent="0.3">
      <c r="A199" s="5"/>
      <c r="B199" s="5"/>
      <c r="C199" s="5"/>
      <c r="D199" s="5"/>
      <c r="E199" s="5"/>
      <c r="F199" s="5"/>
      <c r="G199" s="5"/>
      <c r="H199" s="5"/>
      <c r="I199" s="5"/>
    </row>
    <row r="200" spans="1:9" ht="14.25" customHeight="1" x14ac:dyDescent="0.3">
      <c r="A200" s="5"/>
      <c r="B200" s="5"/>
      <c r="C200" s="5"/>
      <c r="D200" s="5"/>
      <c r="E200" s="5"/>
      <c r="F200" s="5"/>
      <c r="G200" s="5"/>
      <c r="H200" s="5"/>
      <c r="I200" s="5"/>
    </row>
    <row r="201" spans="1:9" ht="14.25" customHeight="1" x14ac:dyDescent="0.3">
      <c r="A201" s="5"/>
      <c r="B201" s="5"/>
      <c r="C201" s="5"/>
      <c r="D201" s="5"/>
      <c r="E201" s="5"/>
      <c r="F201" s="5"/>
      <c r="G201" s="5"/>
      <c r="H201" s="5"/>
      <c r="I201" s="5"/>
    </row>
    <row r="202" spans="1:9" ht="14.25" customHeight="1" x14ac:dyDescent="0.3">
      <c r="A202" s="5"/>
      <c r="B202" s="5"/>
      <c r="C202" s="5"/>
      <c r="D202" s="5"/>
      <c r="E202" s="5"/>
      <c r="F202" s="5"/>
      <c r="G202" s="5"/>
      <c r="H202" s="5"/>
      <c r="I202" s="5"/>
    </row>
    <row r="203" spans="1:9" ht="14.25" customHeight="1" x14ac:dyDescent="0.3">
      <c r="A203" s="5"/>
      <c r="B203" s="5"/>
      <c r="C203" s="5"/>
      <c r="D203" s="5"/>
      <c r="E203" s="5"/>
      <c r="F203" s="5"/>
      <c r="G203" s="5"/>
      <c r="H203" s="5"/>
      <c r="I203" s="5"/>
    </row>
    <row r="204" spans="1:9" ht="14.25" customHeight="1" x14ac:dyDescent="0.3">
      <c r="A204" s="5"/>
      <c r="B204" s="5"/>
      <c r="C204" s="5"/>
      <c r="D204" s="5"/>
      <c r="E204" s="5"/>
      <c r="F204" s="5"/>
      <c r="G204" s="5"/>
      <c r="H204" s="5"/>
      <c r="I204" s="5"/>
    </row>
    <row r="205" spans="1:9" ht="14.25" customHeight="1" x14ac:dyDescent="0.3">
      <c r="A205" s="5"/>
      <c r="B205" s="5"/>
      <c r="C205" s="5"/>
      <c r="D205" s="5"/>
      <c r="E205" s="5"/>
      <c r="F205" s="5"/>
      <c r="G205" s="5"/>
      <c r="H205" s="5"/>
      <c r="I205" s="5"/>
    </row>
    <row r="206" spans="1:9" ht="14.25" customHeight="1" x14ac:dyDescent="0.3">
      <c r="A206" s="5"/>
      <c r="B206" s="5"/>
      <c r="C206" s="5"/>
      <c r="D206" s="5"/>
      <c r="E206" s="5"/>
      <c r="F206" s="5"/>
      <c r="G206" s="5"/>
      <c r="H206" s="5"/>
      <c r="I206" s="5"/>
    </row>
    <row r="207" spans="1:9" ht="14.25" customHeight="1" x14ac:dyDescent="0.3">
      <c r="A207" s="5"/>
      <c r="B207" s="5"/>
      <c r="C207" s="5"/>
      <c r="D207" s="5"/>
      <c r="E207" s="5"/>
      <c r="F207" s="5"/>
      <c r="G207" s="5"/>
      <c r="H207" s="5"/>
      <c r="I207" s="5"/>
    </row>
    <row r="208" spans="1:9" ht="14.25" customHeight="1" x14ac:dyDescent="0.3">
      <c r="A208" s="5"/>
      <c r="B208" s="5"/>
      <c r="C208" s="5"/>
      <c r="D208" s="5"/>
      <c r="E208" s="5"/>
      <c r="F208" s="5"/>
      <c r="G208" s="5"/>
      <c r="H208" s="5"/>
      <c r="I208" s="5"/>
    </row>
    <row r="209" spans="1:9" ht="14.25" customHeight="1" x14ac:dyDescent="0.3">
      <c r="A209" s="5"/>
      <c r="B209" s="5"/>
      <c r="C209" s="5"/>
      <c r="D209" s="5"/>
      <c r="E209" s="5"/>
      <c r="F209" s="5"/>
      <c r="G209" s="5"/>
      <c r="H209" s="5"/>
      <c r="I209" s="5"/>
    </row>
    <row r="210" spans="1:9" ht="14.25" customHeight="1" x14ac:dyDescent="0.3">
      <c r="A210" s="5"/>
      <c r="B210" s="5"/>
      <c r="C210" s="5"/>
      <c r="D210" s="5"/>
      <c r="E210" s="5"/>
      <c r="F210" s="5"/>
      <c r="G210" s="5"/>
      <c r="H210" s="5"/>
      <c r="I210" s="5"/>
    </row>
    <row r="211" spans="1:9" ht="14.25" customHeight="1" x14ac:dyDescent="0.3">
      <c r="A211" s="5"/>
      <c r="B211" s="5"/>
      <c r="C211" s="5"/>
      <c r="D211" s="5"/>
      <c r="E211" s="5"/>
      <c r="F211" s="5"/>
      <c r="G211" s="5"/>
      <c r="H211" s="5"/>
      <c r="I211" s="5"/>
    </row>
    <row r="212" spans="1:9" ht="14.25" customHeight="1" x14ac:dyDescent="0.3">
      <c r="A212" s="5"/>
      <c r="B212" s="5"/>
      <c r="C212" s="5"/>
      <c r="D212" s="5"/>
      <c r="E212" s="5"/>
      <c r="F212" s="5"/>
      <c r="G212" s="5"/>
      <c r="H212" s="5"/>
      <c r="I212" s="5"/>
    </row>
    <row r="213" spans="1:9" ht="14.25" customHeight="1" x14ac:dyDescent="0.3">
      <c r="A213" s="5"/>
      <c r="B213" s="5"/>
      <c r="C213" s="5"/>
      <c r="D213" s="5"/>
      <c r="E213" s="5"/>
      <c r="F213" s="5"/>
      <c r="G213" s="5"/>
      <c r="H213" s="5"/>
      <c r="I213" s="5"/>
    </row>
    <row r="214" spans="1:9" ht="14.25" customHeight="1" x14ac:dyDescent="0.3">
      <c r="A214" s="5"/>
      <c r="B214" s="5"/>
      <c r="C214" s="5"/>
      <c r="D214" s="5"/>
      <c r="E214" s="5"/>
      <c r="F214" s="5"/>
      <c r="G214" s="5"/>
      <c r="H214" s="5"/>
      <c r="I214" s="5"/>
    </row>
    <row r="215" spans="1:9" ht="14.25" customHeight="1" x14ac:dyDescent="0.3">
      <c r="A215" s="5"/>
      <c r="B215" s="5"/>
      <c r="C215" s="5"/>
      <c r="D215" s="5"/>
      <c r="E215" s="5"/>
      <c r="F215" s="5"/>
      <c r="G215" s="5"/>
      <c r="H215" s="5"/>
      <c r="I215" s="5"/>
    </row>
    <row r="216" spans="1:9" ht="14.25" customHeight="1" x14ac:dyDescent="0.3">
      <c r="A216" s="5"/>
      <c r="B216" s="5"/>
      <c r="C216" s="5"/>
      <c r="D216" s="5"/>
      <c r="E216" s="5"/>
      <c r="F216" s="5"/>
      <c r="G216" s="5"/>
      <c r="H216" s="5"/>
      <c r="I216" s="5"/>
    </row>
    <row r="217" spans="1:9" ht="14.25" customHeight="1" x14ac:dyDescent="0.3">
      <c r="A217" s="5"/>
      <c r="B217" s="5"/>
      <c r="C217" s="5"/>
      <c r="D217" s="5"/>
      <c r="E217" s="5"/>
      <c r="F217" s="5"/>
      <c r="G217" s="5"/>
      <c r="H217" s="5"/>
      <c r="I217" s="5"/>
    </row>
    <row r="218" spans="1:9" ht="14.25" customHeight="1" x14ac:dyDescent="0.3">
      <c r="A218" s="5"/>
      <c r="B218" s="5"/>
      <c r="C218" s="5"/>
      <c r="D218" s="5"/>
      <c r="E218" s="5"/>
      <c r="F218" s="5"/>
      <c r="G218" s="5"/>
      <c r="H218" s="5"/>
      <c r="I218" s="5"/>
    </row>
    <row r="219" spans="1:9" ht="14.25" customHeight="1" x14ac:dyDescent="0.3">
      <c r="A219" s="5"/>
      <c r="B219" s="5"/>
      <c r="C219" s="5"/>
      <c r="D219" s="5"/>
      <c r="E219" s="5"/>
      <c r="F219" s="5"/>
      <c r="G219" s="5"/>
      <c r="H219" s="5"/>
      <c r="I219" s="5"/>
    </row>
    <row r="220" spans="1:9" ht="14.25" customHeight="1" x14ac:dyDescent="0.3">
      <c r="A220" s="5"/>
      <c r="B220" s="5"/>
      <c r="C220" s="5"/>
      <c r="D220" s="5"/>
      <c r="E220" s="5"/>
      <c r="F220" s="5"/>
      <c r="G220" s="5"/>
      <c r="H220" s="5"/>
      <c r="I220" s="5"/>
    </row>
    <row r="221" spans="1:9" ht="14.25" customHeight="1" x14ac:dyDescent="0.3">
      <c r="A221" s="5"/>
      <c r="B221" s="5"/>
      <c r="C221" s="5"/>
      <c r="D221" s="5"/>
      <c r="E221" s="5"/>
      <c r="F221" s="5"/>
      <c r="G221" s="5"/>
      <c r="H221" s="5"/>
      <c r="I221" s="5"/>
    </row>
    <row r="222" spans="1:9" ht="14.25" customHeight="1" x14ac:dyDescent="0.3">
      <c r="A222" s="5"/>
      <c r="B222" s="5"/>
      <c r="C222" s="5"/>
      <c r="D222" s="5"/>
      <c r="E222" s="5"/>
      <c r="F222" s="5"/>
      <c r="G222" s="5"/>
      <c r="H222" s="5"/>
      <c r="I222" s="5"/>
    </row>
    <row r="223" spans="1:9" ht="14.25" customHeight="1" x14ac:dyDescent="0.3">
      <c r="A223" s="5"/>
      <c r="B223" s="5"/>
      <c r="C223" s="5"/>
      <c r="D223" s="5"/>
      <c r="E223" s="5"/>
      <c r="F223" s="5"/>
      <c r="G223" s="5"/>
      <c r="H223" s="5"/>
      <c r="I223" s="5"/>
    </row>
    <row r="224" spans="1:9" ht="14.25" customHeight="1" x14ac:dyDescent="0.3">
      <c r="A224" s="5"/>
      <c r="B224" s="5"/>
      <c r="C224" s="5"/>
      <c r="D224" s="5"/>
      <c r="E224" s="5"/>
      <c r="F224" s="5"/>
      <c r="G224" s="5"/>
      <c r="H224" s="5"/>
      <c r="I224" s="5"/>
    </row>
    <row r="225" spans="1:9" ht="14.25" customHeight="1" x14ac:dyDescent="0.3">
      <c r="A225" s="5"/>
      <c r="B225" s="5"/>
      <c r="C225" s="5"/>
      <c r="D225" s="5"/>
      <c r="E225" s="5"/>
      <c r="F225" s="5"/>
      <c r="G225" s="5"/>
      <c r="H225" s="5"/>
      <c r="I225" s="5"/>
    </row>
    <row r="226" spans="1:9" ht="14.25" customHeight="1" x14ac:dyDescent="0.3">
      <c r="A226" s="5"/>
      <c r="B226" s="5"/>
      <c r="C226" s="5"/>
      <c r="D226" s="5"/>
      <c r="E226" s="5"/>
      <c r="F226" s="5"/>
      <c r="G226" s="5"/>
      <c r="H226" s="5"/>
      <c r="I226" s="5"/>
    </row>
    <row r="227" spans="1:9" ht="14.25" customHeight="1" x14ac:dyDescent="0.3">
      <c r="A227" s="5"/>
      <c r="B227" s="5"/>
      <c r="C227" s="5"/>
      <c r="D227" s="5"/>
      <c r="E227" s="5"/>
      <c r="F227" s="5"/>
      <c r="G227" s="5"/>
      <c r="H227" s="5"/>
      <c r="I227" s="5"/>
    </row>
    <row r="228" spans="1:9" ht="14.25" customHeight="1" x14ac:dyDescent="0.3">
      <c r="A228" s="5"/>
      <c r="B228" s="5"/>
      <c r="C228" s="5"/>
      <c r="D228" s="5"/>
      <c r="E228" s="5"/>
      <c r="F228" s="5"/>
      <c r="G228" s="5"/>
      <c r="H228" s="5"/>
      <c r="I228" s="5"/>
    </row>
    <row r="229" spans="1:9" ht="14.25" customHeight="1" x14ac:dyDescent="0.3">
      <c r="A229" s="5"/>
      <c r="B229" s="5"/>
      <c r="C229" s="5"/>
      <c r="D229" s="5"/>
      <c r="E229" s="5"/>
      <c r="F229" s="5"/>
      <c r="G229" s="5"/>
      <c r="H229" s="5"/>
      <c r="I229" s="5"/>
    </row>
    <row r="230" spans="1:9" ht="14.25" customHeight="1" x14ac:dyDescent="0.3">
      <c r="A230" s="5"/>
      <c r="B230" s="5"/>
      <c r="C230" s="5"/>
      <c r="D230" s="5"/>
      <c r="E230" s="5"/>
      <c r="F230" s="5"/>
      <c r="G230" s="5"/>
      <c r="H230" s="5"/>
      <c r="I230" s="5"/>
    </row>
    <row r="231" spans="1:9" ht="14.25" customHeight="1" x14ac:dyDescent="0.3">
      <c r="A231" s="5"/>
      <c r="B231" s="5"/>
      <c r="C231" s="5"/>
      <c r="D231" s="5"/>
      <c r="E231" s="5"/>
      <c r="F231" s="5"/>
      <c r="G231" s="5"/>
      <c r="H231" s="5"/>
      <c r="I231" s="5"/>
    </row>
    <row r="232" spans="1:9" ht="14.25" customHeight="1" x14ac:dyDescent="0.3">
      <c r="A232" s="5"/>
      <c r="B232" s="5"/>
      <c r="C232" s="5"/>
      <c r="D232" s="5"/>
      <c r="E232" s="5"/>
      <c r="F232" s="5"/>
      <c r="G232" s="5"/>
      <c r="H232" s="5"/>
      <c r="I232" s="5"/>
    </row>
    <row r="233" spans="1:9" ht="14.25" customHeight="1" x14ac:dyDescent="0.3">
      <c r="A233" s="5"/>
      <c r="B233" s="5"/>
      <c r="C233" s="5"/>
      <c r="D233" s="5"/>
      <c r="E233" s="5"/>
      <c r="F233" s="5"/>
      <c r="G233" s="5"/>
      <c r="H233" s="5"/>
      <c r="I233" s="5"/>
    </row>
    <row r="234" spans="1:9" ht="14.25" customHeight="1" x14ac:dyDescent="0.3">
      <c r="A234" s="5"/>
      <c r="B234" s="5"/>
      <c r="C234" s="5"/>
      <c r="D234" s="5"/>
      <c r="E234" s="5"/>
      <c r="F234" s="5"/>
      <c r="G234" s="5"/>
      <c r="H234" s="5"/>
      <c r="I234" s="5"/>
    </row>
    <row r="235" spans="1:9" ht="14.25" customHeight="1" x14ac:dyDescent="0.3">
      <c r="A235" s="5"/>
      <c r="B235" s="5"/>
      <c r="C235" s="5"/>
      <c r="D235" s="5"/>
      <c r="E235" s="5"/>
      <c r="F235" s="5"/>
      <c r="G235" s="5"/>
      <c r="H235" s="5"/>
      <c r="I235" s="5"/>
    </row>
    <row r="236" spans="1:9" ht="14.25" customHeight="1" x14ac:dyDescent="0.3">
      <c r="A236" s="5"/>
      <c r="B236" s="5"/>
      <c r="C236" s="5"/>
      <c r="D236" s="5"/>
      <c r="E236" s="5"/>
      <c r="F236" s="5"/>
      <c r="G236" s="5"/>
      <c r="H236" s="5"/>
      <c r="I236" s="5"/>
    </row>
    <row r="237" spans="1:9" ht="14.25" customHeight="1" x14ac:dyDescent="0.3">
      <c r="A237" s="5"/>
      <c r="B237" s="5"/>
      <c r="C237" s="5"/>
      <c r="D237" s="5"/>
      <c r="E237" s="5"/>
      <c r="F237" s="5"/>
      <c r="G237" s="5"/>
      <c r="H237" s="5"/>
      <c r="I237" s="5"/>
    </row>
    <row r="238" spans="1:9" ht="14.25" customHeight="1" x14ac:dyDescent="0.3">
      <c r="A238" s="5"/>
      <c r="B238" s="5"/>
      <c r="C238" s="5"/>
      <c r="D238" s="5"/>
      <c r="E238" s="5"/>
      <c r="F238" s="5"/>
      <c r="G238" s="5"/>
      <c r="H238" s="5"/>
      <c r="I238" s="5"/>
    </row>
    <row r="239" spans="1:9" ht="14.25" customHeight="1" x14ac:dyDescent="0.3">
      <c r="A239" s="5"/>
      <c r="B239" s="5"/>
      <c r="C239" s="5"/>
      <c r="D239" s="5"/>
      <c r="E239" s="5"/>
      <c r="F239" s="5"/>
      <c r="G239" s="5"/>
      <c r="H239" s="5"/>
      <c r="I239" s="5"/>
    </row>
    <row r="240" spans="1:9" ht="14.25" customHeight="1" x14ac:dyDescent="0.3">
      <c r="A240" s="5"/>
      <c r="B240" s="5"/>
      <c r="C240" s="5"/>
      <c r="D240" s="5"/>
      <c r="E240" s="5"/>
      <c r="F240" s="5"/>
      <c r="G240" s="5"/>
      <c r="H240" s="5"/>
      <c r="I240" s="5"/>
    </row>
    <row r="241" spans="1:9" ht="14.25" customHeight="1" x14ac:dyDescent="0.3">
      <c r="A241" s="5"/>
      <c r="B241" s="5"/>
      <c r="C241" s="5"/>
      <c r="D241" s="5"/>
      <c r="E241" s="5"/>
      <c r="F241" s="5"/>
      <c r="G241" s="5"/>
      <c r="H241" s="5"/>
      <c r="I241" s="5"/>
    </row>
    <row r="242" spans="1:9" ht="14.25" customHeight="1" x14ac:dyDescent="0.3">
      <c r="A242" s="5"/>
      <c r="B242" s="5"/>
      <c r="C242" s="5"/>
      <c r="D242" s="5"/>
      <c r="E242" s="5"/>
      <c r="F242" s="5"/>
      <c r="G242" s="5"/>
      <c r="H242" s="5"/>
      <c r="I242" s="5"/>
    </row>
    <row r="243" spans="1:9" ht="14.25" customHeight="1" x14ac:dyDescent="0.3">
      <c r="A243" s="5"/>
      <c r="B243" s="5"/>
      <c r="C243" s="5"/>
      <c r="D243" s="5"/>
      <c r="E243" s="5"/>
      <c r="F243" s="5"/>
      <c r="G243" s="5"/>
      <c r="H243" s="5"/>
      <c r="I243" s="5"/>
    </row>
    <row r="244" spans="1:9" ht="14.25" customHeight="1" x14ac:dyDescent="0.3">
      <c r="A244" s="5"/>
      <c r="B244" s="5"/>
      <c r="C244" s="5"/>
      <c r="D244" s="5"/>
      <c r="E244" s="5"/>
      <c r="F244" s="5"/>
      <c r="G244" s="5"/>
      <c r="H244" s="5"/>
      <c r="I244" s="5"/>
    </row>
    <row r="245" spans="1:9" ht="14.25" customHeight="1" x14ac:dyDescent="0.3">
      <c r="A245" s="5"/>
      <c r="B245" s="5"/>
      <c r="C245" s="5"/>
      <c r="D245" s="5"/>
      <c r="E245" s="5"/>
      <c r="F245" s="5"/>
      <c r="G245" s="5"/>
      <c r="H245" s="5"/>
      <c r="I245" s="5"/>
    </row>
    <row r="246" spans="1:9" ht="14.25" customHeight="1" x14ac:dyDescent="0.3">
      <c r="A246" s="5"/>
      <c r="B246" s="5"/>
      <c r="C246" s="5"/>
      <c r="D246" s="5"/>
      <c r="E246" s="5"/>
      <c r="F246" s="5"/>
      <c r="G246" s="5"/>
      <c r="H246" s="5"/>
      <c r="I246" s="5"/>
    </row>
    <row r="247" spans="1:9" ht="14.25" customHeight="1" x14ac:dyDescent="0.3">
      <c r="A247" s="5"/>
      <c r="B247" s="5"/>
      <c r="C247" s="5"/>
      <c r="D247" s="5"/>
      <c r="E247" s="5"/>
      <c r="F247" s="5"/>
      <c r="G247" s="5"/>
      <c r="H247" s="5"/>
      <c r="I247" s="5"/>
    </row>
    <row r="248" spans="1:9" ht="14.25" customHeight="1" x14ac:dyDescent="0.3">
      <c r="A248" s="5"/>
      <c r="B248" s="5"/>
      <c r="C248" s="5"/>
      <c r="D248" s="5"/>
      <c r="E248" s="5"/>
      <c r="F248" s="5"/>
      <c r="G248" s="5"/>
      <c r="H248" s="5"/>
      <c r="I248" s="5"/>
    </row>
    <row r="249" spans="1:9" ht="14.25" customHeight="1" x14ac:dyDescent="0.3">
      <c r="A249" s="5"/>
      <c r="B249" s="5"/>
      <c r="C249" s="5"/>
      <c r="D249" s="5"/>
      <c r="E249" s="5"/>
      <c r="F249" s="5"/>
      <c r="G249" s="5"/>
      <c r="H249" s="5"/>
      <c r="I249" s="5"/>
    </row>
    <row r="250" spans="1:9" ht="14.25" customHeight="1" x14ac:dyDescent="0.3">
      <c r="A250" s="5"/>
      <c r="B250" s="5"/>
      <c r="C250" s="5"/>
      <c r="D250" s="5"/>
      <c r="E250" s="5"/>
      <c r="F250" s="5"/>
      <c r="G250" s="5"/>
      <c r="H250" s="5"/>
      <c r="I250" s="5"/>
    </row>
    <row r="251" spans="1:9" ht="14.25" customHeight="1" x14ac:dyDescent="0.3">
      <c r="A251" s="5"/>
      <c r="B251" s="5"/>
      <c r="C251" s="5"/>
      <c r="D251" s="5"/>
      <c r="E251" s="5"/>
      <c r="F251" s="5"/>
      <c r="G251" s="5"/>
      <c r="H251" s="5"/>
      <c r="I251" s="5"/>
    </row>
    <row r="252" spans="1:9" ht="14.25" customHeight="1" x14ac:dyDescent="0.3">
      <c r="A252" s="5"/>
      <c r="B252" s="5"/>
      <c r="C252" s="5"/>
      <c r="D252" s="5"/>
      <c r="E252" s="5"/>
      <c r="F252" s="5"/>
      <c r="G252" s="5"/>
      <c r="H252" s="5"/>
      <c r="I252" s="5"/>
    </row>
    <row r="253" spans="1:9" ht="14.25" customHeight="1" x14ac:dyDescent="0.3">
      <c r="A253" s="5"/>
      <c r="B253" s="5"/>
      <c r="C253" s="5"/>
      <c r="D253" s="5"/>
      <c r="E253" s="5"/>
      <c r="F253" s="5"/>
      <c r="G253" s="5"/>
      <c r="H253" s="5"/>
      <c r="I253" s="5"/>
    </row>
    <row r="254" spans="1:9" ht="14.25" customHeight="1" x14ac:dyDescent="0.3">
      <c r="A254" s="5"/>
      <c r="B254" s="5"/>
      <c r="C254" s="5"/>
      <c r="D254" s="5"/>
      <c r="E254" s="5"/>
      <c r="F254" s="5"/>
      <c r="G254" s="5"/>
      <c r="H254" s="5"/>
      <c r="I254" s="5"/>
    </row>
    <row r="255" spans="1:9" ht="14.25" customHeight="1" x14ac:dyDescent="0.3">
      <c r="A255" s="5"/>
      <c r="B255" s="5"/>
      <c r="C255" s="5"/>
      <c r="D255" s="5"/>
      <c r="E255" s="5"/>
      <c r="F255" s="5"/>
      <c r="G255" s="5"/>
      <c r="H255" s="5"/>
      <c r="I255" s="5"/>
    </row>
    <row r="256" spans="1:9" ht="14.25" customHeight="1" x14ac:dyDescent="0.3">
      <c r="A256" s="5"/>
      <c r="B256" s="5"/>
      <c r="C256" s="5"/>
      <c r="D256" s="5"/>
      <c r="E256" s="5"/>
      <c r="F256" s="5"/>
      <c r="G256" s="5"/>
      <c r="H256" s="5"/>
      <c r="I256" s="5"/>
    </row>
    <row r="257" spans="1:9" ht="14.25" customHeight="1" x14ac:dyDescent="0.3">
      <c r="A257" s="5"/>
      <c r="B257" s="5"/>
      <c r="C257" s="5"/>
      <c r="D257" s="5"/>
      <c r="E257" s="5"/>
      <c r="F257" s="5"/>
      <c r="G257" s="5"/>
      <c r="H257" s="5"/>
      <c r="I257" s="5"/>
    </row>
    <row r="258" spans="1:9" ht="14.25" customHeight="1" x14ac:dyDescent="0.3">
      <c r="A258" s="5"/>
      <c r="B258" s="5"/>
      <c r="C258" s="5"/>
      <c r="D258" s="5"/>
      <c r="E258" s="5"/>
      <c r="F258" s="5"/>
      <c r="G258" s="5"/>
      <c r="H258" s="5"/>
      <c r="I258" s="5"/>
    </row>
    <row r="259" spans="1:9" ht="14.25" customHeight="1" x14ac:dyDescent="0.3">
      <c r="A259" s="5"/>
      <c r="B259" s="5"/>
      <c r="C259" s="5"/>
      <c r="D259" s="5"/>
      <c r="E259" s="5"/>
      <c r="F259" s="5"/>
      <c r="G259" s="5"/>
      <c r="H259" s="5"/>
      <c r="I259" s="5"/>
    </row>
    <row r="260" spans="1:9" ht="14.25" customHeight="1" x14ac:dyDescent="0.3">
      <c r="A260" s="5"/>
      <c r="B260" s="5"/>
      <c r="C260" s="5"/>
      <c r="D260" s="5"/>
      <c r="E260" s="5"/>
      <c r="F260" s="5"/>
      <c r="G260" s="5"/>
      <c r="H260" s="5"/>
      <c r="I260" s="5"/>
    </row>
    <row r="261" spans="1:9" ht="14.25" customHeight="1" x14ac:dyDescent="0.3">
      <c r="A261" s="5"/>
      <c r="B261" s="5"/>
      <c r="C261" s="5"/>
      <c r="D261" s="5"/>
      <c r="E261" s="5"/>
      <c r="F261" s="5"/>
      <c r="G261" s="5"/>
      <c r="H261" s="5"/>
      <c r="I261" s="5"/>
    </row>
    <row r="262" spans="1:9" ht="14.25" customHeight="1" x14ac:dyDescent="0.3">
      <c r="A262" s="5"/>
      <c r="B262" s="5"/>
      <c r="C262" s="5"/>
      <c r="D262" s="5"/>
      <c r="E262" s="5"/>
      <c r="F262" s="5"/>
      <c r="G262" s="5"/>
      <c r="H262" s="5"/>
      <c r="I262" s="5"/>
    </row>
    <row r="263" spans="1:9" ht="14.25" customHeight="1" x14ac:dyDescent="0.3">
      <c r="A263" s="5"/>
      <c r="B263" s="5"/>
      <c r="C263" s="5"/>
      <c r="D263" s="5"/>
      <c r="E263" s="5"/>
      <c r="F263" s="5"/>
      <c r="G263" s="5"/>
      <c r="H263" s="5"/>
      <c r="I263" s="5"/>
    </row>
    <row r="264" spans="1:9" ht="14.25" customHeight="1" x14ac:dyDescent="0.3">
      <c r="A264" s="5"/>
      <c r="B264" s="5"/>
      <c r="C264" s="5"/>
      <c r="D264" s="5"/>
      <c r="E264" s="5"/>
      <c r="F264" s="5"/>
      <c r="G264" s="5"/>
      <c r="H264" s="5"/>
      <c r="I264" s="5"/>
    </row>
    <row r="265" spans="1:9" ht="14.25" customHeight="1" x14ac:dyDescent="0.3">
      <c r="A265" s="5"/>
      <c r="B265" s="5"/>
      <c r="C265" s="5"/>
      <c r="D265" s="5"/>
      <c r="E265" s="5"/>
      <c r="F265" s="5"/>
      <c r="G265" s="5"/>
      <c r="H265" s="5"/>
      <c r="I265" s="5"/>
    </row>
    <row r="266" spans="1:9" ht="14.25" customHeight="1" x14ac:dyDescent="0.3">
      <c r="A266" s="5"/>
      <c r="B266" s="5"/>
      <c r="C266" s="5"/>
      <c r="D266" s="5"/>
      <c r="E266" s="5"/>
      <c r="F266" s="5"/>
      <c r="G266" s="5"/>
      <c r="H266" s="5"/>
      <c r="I266" s="5"/>
    </row>
    <row r="267" spans="1:9" ht="14.25" customHeight="1" x14ac:dyDescent="0.3">
      <c r="A267" s="5"/>
      <c r="B267" s="5"/>
      <c r="C267" s="5"/>
      <c r="D267" s="5"/>
      <c r="E267" s="5"/>
      <c r="F267" s="5"/>
      <c r="G267" s="5"/>
      <c r="H267" s="5"/>
      <c r="I267" s="5"/>
    </row>
    <row r="268" spans="1:9" ht="14.25" customHeight="1" x14ac:dyDescent="0.3">
      <c r="A268" s="5"/>
      <c r="B268" s="5"/>
      <c r="C268" s="5"/>
      <c r="D268" s="5"/>
      <c r="E268" s="5"/>
      <c r="F268" s="5"/>
      <c r="G268" s="5"/>
      <c r="H268" s="5"/>
      <c r="I268" s="5"/>
    </row>
    <row r="269" spans="1:9" ht="14.25" customHeight="1" x14ac:dyDescent="0.3">
      <c r="A269" s="5"/>
      <c r="B269" s="5"/>
      <c r="C269" s="5"/>
      <c r="D269" s="5"/>
      <c r="E269" s="5"/>
      <c r="F269" s="5"/>
      <c r="G269" s="5"/>
      <c r="H269" s="5"/>
      <c r="I269" s="5"/>
    </row>
    <row r="270" spans="1:9" ht="14.25" customHeight="1" x14ac:dyDescent="0.3">
      <c r="A270" s="5"/>
      <c r="B270" s="5"/>
      <c r="C270" s="5"/>
      <c r="D270" s="5"/>
      <c r="E270" s="5"/>
      <c r="F270" s="5"/>
      <c r="G270" s="5"/>
      <c r="H270" s="5"/>
      <c r="I270" s="5"/>
    </row>
    <row r="271" spans="1:9" ht="14.25" customHeight="1" x14ac:dyDescent="0.3">
      <c r="A271" s="5"/>
      <c r="B271" s="5"/>
      <c r="C271" s="5"/>
      <c r="D271" s="5"/>
      <c r="E271" s="5"/>
      <c r="F271" s="5"/>
      <c r="G271" s="5"/>
      <c r="H271" s="5"/>
      <c r="I271" s="5"/>
    </row>
    <row r="272" spans="1:9" ht="14.25" customHeight="1" x14ac:dyDescent="0.3">
      <c r="A272" s="5"/>
      <c r="B272" s="5"/>
      <c r="C272" s="5"/>
      <c r="D272" s="5"/>
      <c r="E272" s="5"/>
      <c r="F272" s="5"/>
      <c r="G272" s="5"/>
      <c r="H272" s="5"/>
      <c r="I272" s="5"/>
    </row>
    <row r="273" spans="1:9" ht="14.25" customHeight="1" x14ac:dyDescent="0.3">
      <c r="A273" s="5"/>
      <c r="B273" s="5"/>
      <c r="C273" s="5"/>
      <c r="D273" s="5"/>
      <c r="E273" s="5"/>
      <c r="F273" s="5"/>
      <c r="G273" s="5"/>
      <c r="H273" s="5"/>
      <c r="I273" s="5"/>
    </row>
    <row r="274" spans="1:9" ht="14.25" customHeight="1" x14ac:dyDescent="0.3">
      <c r="A274" s="5"/>
      <c r="B274" s="5"/>
      <c r="C274" s="5"/>
      <c r="D274" s="5"/>
      <c r="E274" s="5"/>
      <c r="F274" s="5"/>
      <c r="G274" s="5"/>
      <c r="H274" s="5"/>
      <c r="I274" s="5"/>
    </row>
    <row r="275" spans="1:9" ht="14.25" customHeight="1" x14ac:dyDescent="0.3">
      <c r="A275" s="5"/>
      <c r="B275" s="5"/>
      <c r="C275" s="5"/>
      <c r="D275" s="5"/>
      <c r="E275" s="5"/>
      <c r="F275" s="5"/>
      <c r="G275" s="5"/>
      <c r="H275" s="5"/>
      <c r="I275" s="5"/>
    </row>
    <row r="276" spans="1:9" ht="14.25" customHeight="1" x14ac:dyDescent="0.3">
      <c r="A276" s="5"/>
      <c r="B276" s="5"/>
      <c r="C276" s="5"/>
      <c r="D276" s="5"/>
      <c r="E276" s="5"/>
      <c r="F276" s="5"/>
      <c r="G276" s="5"/>
      <c r="H276" s="5"/>
      <c r="I276" s="5"/>
    </row>
    <row r="277" spans="1:9" ht="14.25" customHeight="1" x14ac:dyDescent="0.3">
      <c r="A277" s="5"/>
      <c r="B277" s="5"/>
      <c r="C277" s="5"/>
      <c r="D277" s="5"/>
      <c r="E277" s="5"/>
      <c r="F277" s="5"/>
      <c r="G277" s="5"/>
      <c r="H277" s="5"/>
      <c r="I277" s="5"/>
    </row>
    <row r="278" spans="1:9" ht="14.25" customHeight="1" x14ac:dyDescent="0.3">
      <c r="A278" s="5"/>
      <c r="B278" s="5"/>
      <c r="C278" s="5"/>
      <c r="D278" s="5"/>
      <c r="E278" s="5"/>
      <c r="F278" s="5"/>
      <c r="G278" s="5"/>
      <c r="H278" s="5"/>
      <c r="I278" s="5"/>
    </row>
    <row r="279" spans="1:9" ht="14.25" customHeight="1" x14ac:dyDescent="0.3">
      <c r="A279" s="5"/>
      <c r="B279" s="5"/>
      <c r="C279" s="5"/>
      <c r="D279" s="5"/>
      <c r="E279" s="5"/>
      <c r="F279" s="5"/>
      <c r="G279" s="5"/>
      <c r="H279" s="5"/>
      <c r="I279" s="5"/>
    </row>
    <row r="280" spans="1:9" ht="14.25" customHeight="1" x14ac:dyDescent="0.3">
      <c r="A280" s="5"/>
      <c r="B280" s="5"/>
      <c r="C280" s="5"/>
      <c r="D280" s="5"/>
      <c r="E280" s="5"/>
      <c r="F280" s="5"/>
      <c r="G280" s="5"/>
      <c r="H280" s="5"/>
      <c r="I280" s="5"/>
    </row>
    <row r="281" spans="1:9" ht="14.25" customHeight="1" x14ac:dyDescent="0.3">
      <c r="A281" s="5"/>
      <c r="B281" s="5"/>
      <c r="C281" s="5"/>
      <c r="D281" s="5"/>
      <c r="E281" s="5"/>
      <c r="F281" s="5"/>
      <c r="G281" s="5"/>
      <c r="H281" s="5"/>
      <c r="I281" s="5"/>
    </row>
    <row r="282" spans="1:9" ht="14.25" customHeight="1" x14ac:dyDescent="0.3">
      <c r="A282" s="5"/>
      <c r="B282" s="5"/>
      <c r="C282" s="5"/>
      <c r="D282" s="5"/>
      <c r="E282" s="5"/>
      <c r="F282" s="5"/>
      <c r="G282" s="5"/>
      <c r="H282" s="5"/>
      <c r="I282" s="5"/>
    </row>
    <row r="283" spans="1:9" ht="14.25" customHeight="1" x14ac:dyDescent="0.3">
      <c r="A283" s="5"/>
      <c r="B283" s="5"/>
      <c r="C283" s="5"/>
      <c r="D283" s="5"/>
      <c r="E283" s="5"/>
      <c r="F283" s="5"/>
      <c r="G283" s="5"/>
      <c r="H283" s="5"/>
      <c r="I283" s="5"/>
    </row>
    <row r="284" spans="1:9" ht="14.25" customHeight="1" x14ac:dyDescent="0.3">
      <c r="A284" s="5"/>
      <c r="B284" s="5"/>
      <c r="C284" s="5"/>
      <c r="D284" s="5"/>
      <c r="E284" s="5"/>
      <c r="F284" s="5"/>
      <c r="G284" s="5"/>
      <c r="H284" s="5"/>
      <c r="I284" s="5"/>
    </row>
    <row r="285" spans="1:9" ht="14.25" customHeight="1" x14ac:dyDescent="0.3">
      <c r="A285" s="5"/>
      <c r="B285" s="5"/>
      <c r="C285" s="5"/>
      <c r="D285" s="5"/>
      <c r="E285" s="5"/>
      <c r="F285" s="5"/>
      <c r="G285" s="5"/>
      <c r="H285" s="5"/>
      <c r="I285" s="5"/>
    </row>
    <row r="286" spans="1:9" ht="14.25" customHeight="1" x14ac:dyDescent="0.3">
      <c r="A286" s="5"/>
      <c r="B286" s="5"/>
      <c r="C286" s="5"/>
      <c r="D286" s="5"/>
      <c r="E286" s="5"/>
      <c r="F286" s="5"/>
      <c r="G286" s="5"/>
      <c r="H286" s="5"/>
      <c r="I286" s="5"/>
    </row>
    <row r="287" spans="1:9" ht="14.25" customHeight="1" x14ac:dyDescent="0.3">
      <c r="A287" s="5"/>
      <c r="B287" s="5"/>
      <c r="C287" s="5"/>
      <c r="D287" s="5"/>
      <c r="E287" s="5"/>
      <c r="F287" s="5"/>
      <c r="G287" s="5"/>
      <c r="H287" s="5"/>
      <c r="I287" s="5"/>
    </row>
    <row r="288" spans="1:9" ht="14.25" customHeight="1" x14ac:dyDescent="0.3">
      <c r="A288" s="5"/>
      <c r="B288" s="5"/>
      <c r="C288" s="5"/>
      <c r="D288" s="5"/>
      <c r="E288" s="5"/>
      <c r="F288" s="5"/>
      <c r="G288" s="5"/>
      <c r="H288" s="5"/>
      <c r="I288" s="5"/>
    </row>
    <row r="289" spans="1:9" ht="14.25" customHeight="1" x14ac:dyDescent="0.3">
      <c r="A289" s="5"/>
      <c r="B289" s="5"/>
      <c r="C289" s="5"/>
      <c r="D289" s="5"/>
      <c r="E289" s="5"/>
      <c r="F289" s="5"/>
      <c r="G289" s="5"/>
      <c r="H289" s="5"/>
      <c r="I289" s="5"/>
    </row>
    <row r="290" spans="1:9" ht="14.25" customHeight="1" x14ac:dyDescent="0.3">
      <c r="A290" s="5"/>
      <c r="B290" s="5"/>
      <c r="C290" s="5"/>
      <c r="D290" s="5"/>
      <c r="E290" s="5"/>
      <c r="F290" s="5"/>
      <c r="G290" s="5"/>
      <c r="H290" s="5"/>
      <c r="I290" s="5"/>
    </row>
    <row r="291" spans="1:9" ht="14.25" customHeight="1" x14ac:dyDescent="0.3">
      <c r="A291" s="5"/>
      <c r="B291" s="5"/>
      <c r="C291" s="5"/>
      <c r="D291" s="5"/>
      <c r="E291" s="5"/>
      <c r="F291" s="5"/>
      <c r="G291" s="5"/>
      <c r="H291" s="5"/>
      <c r="I291" s="5"/>
    </row>
    <row r="292" spans="1:9" ht="14.25" customHeight="1" x14ac:dyDescent="0.3">
      <c r="A292" s="5"/>
      <c r="B292" s="5"/>
      <c r="C292" s="5"/>
      <c r="D292" s="5"/>
      <c r="E292" s="5"/>
      <c r="F292" s="5"/>
      <c r="G292" s="5"/>
      <c r="H292" s="5"/>
      <c r="I292" s="5"/>
    </row>
    <row r="293" spans="1:9" ht="14.25" customHeight="1" x14ac:dyDescent="0.3">
      <c r="A293" s="5"/>
      <c r="B293" s="5"/>
      <c r="C293" s="5"/>
      <c r="D293" s="5"/>
      <c r="E293" s="5"/>
      <c r="F293" s="5"/>
      <c r="G293" s="5"/>
      <c r="H293" s="5"/>
      <c r="I293" s="5"/>
    </row>
    <row r="294" spans="1:9" ht="14.25" customHeight="1" x14ac:dyDescent="0.3">
      <c r="A294" s="5"/>
      <c r="B294" s="5"/>
      <c r="C294" s="5"/>
      <c r="D294" s="5"/>
      <c r="E294" s="5"/>
      <c r="F294" s="5"/>
      <c r="G294" s="5"/>
      <c r="H294" s="5"/>
      <c r="I294" s="5"/>
    </row>
    <row r="295" spans="1:9" ht="14.25" customHeight="1" x14ac:dyDescent="0.3">
      <c r="A295" s="5"/>
      <c r="B295" s="5"/>
      <c r="C295" s="5"/>
      <c r="D295" s="5"/>
      <c r="E295" s="5"/>
      <c r="F295" s="5"/>
      <c r="G295" s="5"/>
      <c r="H295" s="5"/>
      <c r="I295" s="5"/>
    </row>
    <row r="296" spans="1:9" ht="14.25" customHeight="1" x14ac:dyDescent="0.3">
      <c r="A296" s="5"/>
      <c r="B296" s="5"/>
      <c r="C296" s="5"/>
      <c r="D296" s="5"/>
      <c r="E296" s="5"/>
      <c r="F296" s="5"/>
      <c r="G296" s="5"/>
      <c r="H296" s="5"/>
      <c r="I296" s="5"/>
    </row>
    <row r="297" spans="1:9" ht="14.25" customHeight="1" x14ac:dyDescent="0.3">
      <c r="A297" s="5"/>
      <c r="B297" s="5"/>
      <c r="C297" s="5"/>
      <c r="D297" s="5"/>
      <c r="E297" s="5"/>
      <c r="F297" s="5"/>
      <c r="G297" s="5"/>
      <c r="H297" s="5"/>
      <c r="I297" s="5"/>
    </row>
    <row r="298" spans="1:9" ht="14.25" customHeight="1" x14ac:dyDescent="0.3">
      <c r="A298" s="5"/>
      <c r="B298" s="5"/>
      <c r="C298" s="5"/>
      <c r="D298" s="5"/>
      <c r="E298" s="5"/>
      <c r="F298" s="5"/>
      <c r="G298" s="5"/>
      <c r="H298" s="5"/>
      <c r="I298" s="5"/>
    </row>
    <row r="299" spans="1:9" ht="14.25" customHeight="1" x14ac:dyDescent="0.3">
      <c r="A299" s="5"/>
      <c r="B299" s="5"/>
      <c r="C299" s="5"/>
      <c r="D299" s="5"/>
      <c r="E299" s="5"/>
      <c r="F299" s="5"/>
      <c r="G299" s="5"/>
      <c r="H299" s="5"/>
      <c r="I299" s="5"/>
    </row>
    <row r="300" spans="1:9" ht="14.25" customHeight="1" x14ac:dyDescent="0.3">
      <c r="A300" s="5"/>
      <c r="B300" s="5"/>
      <c r="C300" s="5"/>
      <c r="D300" s="5"/>
      <c r="E300" s="5"/>
      <c r="F300" s="5"/>
      <c r="G300" s="5"/>
      <c r="H300" s="5"/>
      <c r="I300" s="5"/>
    </row>
    <row r="301" spans="1:9" ht="14.25" customHeight="1" x14ac:dyDescent="0.3">
      <c r="A301" s="5"/>
      <c r="B301" s="5"/>
      <c r="C301" s="5"/>
      <c r="D301" s="5"/>
      <c r="E301" s="5"/>
      <c r="F301" s="5"/>
      <c r="G301" s="5"/>
      <c r="H301" s="5"/>
      <c r="I301" s="5"/>
    </row>
    <row r="302" spans="1:9" ht="14.25" customHeight="1" x14ac:dyDescent="0.3">
      <c r="A302" s="5"/>
      <c r="B302" s="5"/>
      <c r="C302" s="5"/>
      <c r="D302" s="5"/>
      <c r="E302" s="5"/>
      <c r="F302" s="5"/>
      <c r="G302" s="5"/>
      <c r="H302" s="5"/>
      <c r="I302" s="5"/>
    </row>
    <row r="303" spans="1:9" ht="14.25" customHeight="1" x14ac:dyDescent="0.3">
      <c r="A303" s="5"/>
      <c r="B303" s="5"/>
      <c r="C303" s="5"/>
      <c r="D303" s="5"/>
      <c r="E303" s="5"/>
      <c r="F303" s="5"/>
      <c r="G303" s="5"/>
      <c r="H303" s="5"/>
      <c r="I303" s="5"/>
    </row>
    <row r="304" spans="1:9" ht="14.25" customHeight="1" x14ac:dyDescent="0.3">
      <c r="A304" s="5"/>
      <c r="B304" s="5"/>
      <c r="C304" s="5"/>
      <c r="D304" s="5"/>
      <c r="E304" s="5"/>
      <c r="F304" s="5"/>
      <c r="G304" s="5"/>
      <c r="H304" s="5"/>
      <c r="I304" s="5"/>
    </row>
    <row r="305" spans="1:9" ht="14.25" customHeight="1" x14ac:dyDescent="0.3">
      <c r="A305" s="5"/>
      <c r="B305" s="5"/>
      <c r="C305" s="5"/>
      <c r="D305" s="5"/>
      <c r="E305" s="5"/>
      <c r="F305" s="5"/>
      <c r="G305" s="5"/>
      <c r="H305" s="5"/>
      <c r="I305" s="5"/>
    </row>
    <row r="306" spans="1:9" ht="14.25" customHeight="1" x14ac:dyDescent="0.3">
      <c r="A306" s="5"/>
      <c r="B306" s="5"/>
      <c r="C306" s="5"/>
      <c r="D306" s="5"/>
      <c r="E306" s="5"/>
      <c r="F306" s="5"/>
      <c r="G306" s="5"/>
      <c r="H306" s="5"/>
      <c r="I306" s="5"/>
    </row>
    <row r="307" spans="1:9" ht="14.25" customHeight="1" x14ac:dyDescent="0.3">
      <c r="A307" s="5"/>
      <c r="B307" s="5"/>
      <c r="C307" s="5"/>
      <c r="D307" s="5"/>
      <c r="E307" s="5"/>
      <c r="F307" s="5"/>
      <c r="G307" s="5"/>
      <c r="H307" s="5"/>
      <c r="I307" s="5"/>
    </row>
    <row r="308" spans="1:9" ht="14.25" customHeight="1" x14ac:dyDescent="0.3">
      <c r="A308" s="5"/>
      <c r="B308" s="5"/>
      <c r="C308" s="5"/>
      <c r="D308" s="5"/>
      <c r="E308" s="5"/>
      <c r="F308" s="5"/>
      <c r="G308" s="5"/>
      <c r="H308" s="5"/>
      <c r="I308" s="5"/>
    </row>
    <row r="309" spans="1:9" ht="14.25" customHeight="1" x14ac:dyDescent="0.3">
      <c r="A309" s="5"/>
      <c r="B309" s="5"/>
      <c r="C309" s="5"/>
      <c r="D309" s="5"/>
      <c r="E309" s="5"/>
      <c r="F309" s="5"/>
      <c r="G309" s="5"/>
      <c r="H309" s="5"/>
      <c r="I309" s="5"/>
    </row>
    <row r="310" spans="1:9" ht="14.25" customHeight="1" x14ac:dyDescent="0.3">
      <c r="A310" s="5"/>
      <c r="B310" s="5"/>
      <c r="C310" s="5"/>
      <c r="D310" s="5"/>
      <c r="E310" s="5"/>
      <c r="F310" s="5"/>
      <c r="G310" s="5"/>
      <c r="H310" s="5"/>
      <c r="I310" s="5"/>
    </row>
    <row r="311" spans="1:9" ht="14.25" customHeight="1" x14ac:dyDescent="0.3">
      <c r="A311" s="5"/>
      <c r="B311" s="5"/>
      <c r="C311" s="5"/>
      <c r="D311" s="5"/>
      <c r="E311" s="5"/>
      <c r="F311" s="5"/>
      <c r="G311" s="5"/>
      <c r="H311" s="5"/>
      <c r="I311" s="5"/>
    </row>
    <row r="312" spans="1:9" ht="14.25" customHeight="1" x14ac:dyDescent="0.3">
      <c r="A312" s="5"/>
      <c r="B312" s="5"/>
      <c r="C312" s="5"/>
      <c r="D312" s="5"/>
      <c r="E312" s="5"/>
      <c r="F312" s="5"/>
      <c r="G312" s="5"/>
      <c r="H312" s="5"/>
      <c r="I312" s="5"/>
    </row>
    <row r="313" spans="1:9" ht="14.25" customHeight="1" x14ac:dyDescent="0.3">
      <c r="A313" s="5"/>
      <c r="B313" s="5"/>
      <c r="C313" s="5"/>
      <c r="D313" s="5"/>
      <c r="E313" s="5"/>
      <c r="F313" s="5"/>
      <c r="G313" s="5"/>
      <c r="H313" s="5"/>
      <c r="I313" s="5"/>
    </row>
    <row r="314" spans="1:9" ht="14.25" customHeight="1" x14ac:dyDescent="0.3">
      <c r="A314" s="5"/>
      <c r="B314" s="5"/>
      <c r="C314" s="5"/>
      <c r="D314" s="5"/>
      <c r="E314" s="5"/>
      <c r="F314" s="5"/>
      <c r="G314" s="5"/>
      <c r="H314" s="5"/>
      <c r="I314" s="5"/>
    </row>
    <row r="315" spans="1:9" ht="14.25" customHeight="1" x14ac:dyDescent="0.3">
      <c r="A315" s="5"/>
      <c r="B315" s="5"/>
      <c r="C315" s="5"/>
      <c r="D315" s="5"/>
      <c r="E315" s="5"/>
      <c r="F315" s="5"/>
      <c r="G315" s="5"/>
      <c r="H315" s="5"/>
      <c r="I315" s="5"/>
    </row>
    <row r="316" spans="1:9" ht="14.25" customHeight="1" x14ac:dyDescent="0.3">
      <c r="A316" s="5"/>
      <c r="B316" s="5"/>
      <c r="C316" s="5"/>
      <c r="D316" s="5"/>
      <c r="E316" s="5"/>
      <c r="F316" s="5"/>
      <c r="G316" s="5"/>
      <c r="H316" s="5"/>
      <c r="I316" s="5"/>
    </row>
    <row r="317" spans="1:9" ht="14.25" customHeight="1" x14ac:dyDescent="0.3">
      <c r="A317" s="5"/>
      <c r="B317" s="5"/>
      <c r="C317" s="5"/>
      <c r="D317" s="5"/>
      <c r="E317" s="5"/>
      <c r="F317" s="5"/>
      <c r="G317" s="5"/>
      <c r="H317" s="5"/>
      <c r="I317" s="5"/>
    </row>
    <row r="318" spans="1:9" ht="14.25" customHeight="1" x14ac:dyDescent="0.3">
      <c r="A318" s="5"/>
      <c r="B318" s="5"/>
      <c r="C318" s="5"/>
      <c r="D318" s="5"/>
      <c r="E318" s="5"/>
      <c r="F318" s="5"/>
      <c r="G318" s="5"/>
      <c r="H318" s="5"/>
      <c r="I318" s="5"/>
    </row>
    <row r="319" spans="1:9" ht="14.25" customHeight="1" x14ac:dyDescent="0.3">
      <c r="A319" s="5"/>
      <c r="B319" s="5"/>
      <c r="C319" s="5"/>
      <c r="D319" s="5"/>
      <c r="E319" s="5"/>
      <c r="F319" s="5"/>
      <c r="G319" s="5"/>
      <c r="H319" s="5"/>
      <c r="I319" s="5"/>
    </row>
    <row r="320" spans="1:9" ht="14.25" customHeight="1" x14ac:dyDescent="0.3">
      <c r="A320" s="5"/>
      <c r="B320" s="5"/>
      <c r="C320" s="5"/>
      <c r="D320" s="5"/>
      <c r="E320" s="5"/>
      <c r="F320" s="5"/>
      <c r="G320" s="5"/>
      <c r="H320" s="5"/>
      <c r="I320" s="5"/>
    </row>
    <row r="321" spans="1:9" ht="14.25" customHeight="1" x14ac:dyDescent="0.3">
      <c r="A321" s="5"/>
      <c r="B321" s="5"/>
      <c r="C321" s="5"/>
      <c r="D321" s="5"/>
      <c r="E321" s="5"/>
      <c r="F321" s="5"/>
      <c r="G321" s="5"/>
      <c r="H321" s="5"/>
      <c r="I321" s="5"/>
    </row>
    <row r="322" spans="1:9" ht="14.25" customHeight="1" x14ac:dyDescent="0.3">
      <c r="A322" s="5"/>
      <c r="B322" s="5"/>
      <c r="C322" s="5"/>
      <c r="D322" s="5"/>
      <c r="E322" s="5"/>
      <c r="F322" s="5"/>
      <c r="G322" s="5"/>
      <c r="H322" s="5"/>
      <c r="I322" s="5"/>
    </row>
    <row r="323" spans="1:9" ht="14.25" customHeight="1" x14ac:dyDescent="0.3">
      <c r="A323" s="5"/>
      <c r="B323" s="5"/>
      <c r="C323" s="5"/>
      <c r="D323" s="5"/>
      <c r="E323" s="5"/>
      <c r="F323" s="5"/>
      <c r="G323" s="5"/>
      <c r="H323" s="5"/>
      <c r="I323" s="5"/>
    </row>
    <row r="324" spans="1:9" ht="14.25" customHeight="1" x14ac:dyDescent="0.3">
      <c r="A324" s="5"/>
      <c r="B324" s="5"/>
      <c r="C324" s="5"/>
      <c r="D324" s="5"/>
      <c r="E324" s="5"/>
      <c r="F324" s="5"/>
      <c r="G324" s="5"/>
      <c r="H324" s="5"/>
      <c r="I324" s="5"/>
    </row>
    <row r="325" spans="1:9" ht="14.25" customHeight="1" x14ac:dyDescent="0.3">
      <c r="A325" s="5"/>
      <c r="B325" s="5"/>
      <c r="C325" s="5"/>
      <c r="D325" s="5"/>
      <c r="E325" s="5"/>
      <c r="F325" s="5"/>
      <c r="G325" s="5"/>
      <c r="H325" s="5"/>
      <c r="I325" s="5"/>
    </row>
    <row r="326" spans="1:9" ht="14.25" customHeight="1" x14ac:dyDescent="0.3">
      <c r="A326" s="5"/>
      <c r="B326" s="5"/>
      <c r="C326" s="5"/>
      <c r="D326" s="5"/>
      <c r="E326" s="5"/>
      <c r="F326" s="5"/>
      <c r="G326" s="5"/>
      <c r="H326" s="5"/>
      <c r="I326" s="5"/>
    </row>
    <row r="327" spans="1:9" ht="14.25" customHeight="1" x14ac:dyDescent="0.3">
      <c r="A327" s="5"/>
      <c r="B327" s="5"/>
      <c r="C327" s="5"/>
      <c r="D327" s="5"/>
      <c r="E327" s="5"/>
      <c r="F327" s="5"/>
      <c r="G327" s="5"/>
      <c r="H327" s="5"/>
      <c r="I327" s="5"/>
    </row>
    <row r="328" spans="1:9" ht="14.25" customHeight="1" x14ac:dyDescent="0.3">
      <c r="A328" s="5"/>
      <c r="B328" s="5"/>
      <c r="C328" s="5"/>
      <c r="D328" s="5"/>
      <c r="E328" s="5"/>
      <c r="F328" s="5"/>
      <c r="G328" s="5"/>
      <c r="H328" s="5"/>
      <c r="I328" s="5"/>
    </row>
    <row r="329" spans="1:9" ht="14.25" customHeight="1" x14ac:dyDescent="0.3">
      <c r="A329" s="5"/>
      <c r="B329" s="5"/>
      <c r="C329" s="5"/>
      <c r="D329" s="5"/>
      <c r="E329" s="5"/>
      <c r="F329" s="5"/>
      <c r="G329" s="5"/>
      <c r="H329" s="5"/>
      <c r="I329" s="5"/>
    </row>
    <row r="330" spans="1:9" ht="14.25" customHeight="1" x14ac:dyDescent="0.3">
      <c r="A330" s="5"/>
      <c r="B330" s="5"/>
      <c r="C330" s="5"/>
      <c r="D330" s="5"/>
      <c r="E330" s="5"/>
      <c r="F330" s="5"/>
      <c r="G330" s="5"/>
      <c r="H330" s="5"/>
      <c r="I330" s="5"/>
    </row>
    <row r="331" spans="1:9" ht="14.25" customHeight="1" x14ac:dyDescent="0.3">
      <c r="A331" s="5"/>
      <c r="B331" s="5"/>
      <c r="C331" s="5"/>
      <c r="D331" s="5"/>
      <c r="E331" s="5"/>
      <c r="F331" s="5"/>
      <c r="G331" s="5"/>
      <c r="H331" s="5"/>
      <c r="I331" s="5"/>
    </row>
    <row r="332" spans="1:9" ht="14.25" customHeight="1" x14ac:dyDescent="0.3">
      <c r="A332" s="5"/>
      <c r="B332" s="5"/>
      <c r="C332" s="5"/>
      <c r="D332" s="5"/>
      <c r="E332" s="5"/>
      <c r="F332" s="5"/>
      <c r="G332" s="5"/>
      <c r="H332" s="5"/>
      <c r="I332" s="5"/>
    </row>
    <row r="333" spans="1:9" ht="14.25" customHeight="1" x14ac:dyDescent="0.3">
      <c r="A333" s="5"/>
      <c r="B333" s="5"/>
      <c r="C333" s="5"/>
      <c r="D333" s="5"/>
      <c r="E333" s="5"/>
      <c r="F333" s="5"/>
      <c r="G333" s="5"/>
      <c r="H333" s="5"/>
      <c r="I333" s="5"/>
    </row>
    <row r="334" spans="1:9" ht="14.25" customHeight="1" x14ac:dyDescent="0.3">
      <c r="A334" s="5"/>
      <c r="B334" s="5"/>
      <c r="C334" s="5"/>
      <c r="D334" s="5"/>
      <c r="E334" s="5"/>
      <c r="F334" s="5"/>
      <c r="G334" s="5"/>
      <c r="H334" s="5"/>
      <c r="I334" s="5"/>
    </row>
    <row r="335" spans="1:9" ht="14.25" customHeight="1" x14ac:dyDescent="0.3">
      <c r="A335" s="5"/>
      <c r="B335" s="5"/>
      <c r="C335" s="5"/>
      <c r="D335" s="5"/>
      <c r="E335" s="5"/>
      <c r="F335" s="5"/>
      <c r="G335" s="5"/>
      <c r="H335" s="5"/>
      <c r="I335" s="5"/>
    </row>
    <row r="336" spans="1:9" ht="14.25" customHeight="1" x14ac:dyDescent="0.3">
      <c r="A336" s="5"/>
      <c r="B336" s="5"/>
      <c r="C336" s="5"/>
      <c r="D336" s="5"/>
      <c r="E336" s="5"/>
      <c r="F336" s="5"/>
      <c r="G336" s="5"/>
      <c r="H336" s="5"/>
      <c r="I336" s="5"/>
    </row>
    <row r="337" spans="1:9" ht="14.25" customHeight="1" x14ac:dyDescent="0.3">
      <c r="A337" s="5"/>
      <c r="B337" s="5"/>
      <c r="C337" s="5"/>
      <c r="D337" s="5"/>
      <c r="E337" s="5"/>
      <c r="F337" s="5"/>
      <c r="G337" s="5"/>
      <c r="H337" s="5"/>
      <c r="I337" s="5"/>
    </row>
    <row r="338" spans="1:9" ht="14.25" customHeight="1" x14ac:dyDescent="0.3">
      <c r="A338" s="5"/>
      <c r="B338" s="5"/>
      <c r="C338" s="5"/>
      <c r="D338" s="5"/>
      <c r="E338" s="5"/>
      <c r="F338" s="5"/>
      <c r="G338" s="5"/>
      <c r="H338" s="5"/>
      <c r="I338" s="5"/>
    </row>
    <row r="339" spans="1:9" ht="14.25" customHeight="1" x14ac:dyDescent="0.3">
      <c r="A339" s="5"/>
      <c r="B339" s="5"/>
      <c r="C339" s="5"/>
      <c r="D339" s="5"/>
      <c r="E339" s="5"/>
      <c r="F339" s="5"/>
      <c r="G339" s="5"/>
      <c r="H339" s="5"/>
      <c r="I339" s="5"/>
    </row>
    <row r="340" spans="1:9" ht="14.25" customHeight="1" x14ac:dyDescent="0.3">
      <c r="A340" s="5"/>
      <c r="B340" s="5"/>
      <c r="C340" s="5"/>
      <c r="D340" s="5"/>
      <c r="E340" s="5"/>
      <c r="F340" s="5"/>
      <c r="G340" s="5"/>
      <c r="H340" s="5"/>
      <c r="I340" s="5"/>
    </row>
    <row r="341" spans="1:9" ht="14.25" customHeight="1" x14ac:dyDescent="0.3">
      <c r="A341" s="5"/>
      <c r="B341" s="5"/>
      <c r="C341" s="5"/>
      <c r="D341" s="5"/>
      <c r="E341" s="5"/>
      <c r="F341" s="5"/>
      <c r="G341" s="5"/>
      <c r="H341" s="5"/>
      <c r="I341" s="5"/>
    </row>
    <row r="342" spans="1:9" ht="14.25" customHeight="1" x14ac:dyDescent="0.3">
      <c r="A342" s="5"/>
      <c r="B342" s="5"/>
      <c r="C342" s="5"/>
      <c r="D342" s="5"/>
      <c r="E342" s="5"/>
      <c r="F342" s="5"/>
      <c r="G342" s="5"/>
      <c r="H342" s="5"/>
      <c r="I342" s="5"/>
    </row>
    <row r="343" spans="1:9" ht="14.25" customHeight="1" x14ac:dyDescent="0.3">
      <c r="A343" s="5"/>
      <c r="B343" s="5"/>
      <c r="C343" s="5"/>
      <c r="D343" s="5"/>
      <c r="E343" s="5"/>
      <c r="F343" s="5"/>
      <c r="G343" s="5"/>
      <c r="H343" s="5"/>
      <c r="I343" s="5"/>
    </row>
    <row r="344" spans="1:9" ht="14.25" customHeight="1" x14ac:dyDescent="0.3">
      <c r="A344" s="5"/>
      <c r="B344" s="5"/>
      <c r="C344" s="5"/>
      <c r="D344" s="5"/>
      <c r="E344" s="5"/>
      <c r="F344" s="5"/>
      <c r="G344" s="5"/>
      <c r="H344" s="5"/>
      <c r="I344" s="5"/>
    </row>
    <row r="345" spans="1:9" ht="14.25" customHeight="1" x14ac:dyDescent="0.3">
      <c r="A345" s="5"/>
      <c r="B345" s="5"/>
      <c r="C345" s="5"/>
      <c r="D345" s="5"/>
      <c r="E345" s="5"/>
      <c r="F345" s="5"/>
      <c r="G345" s="5"/>
      <c r="H345" s="5"/>
      <c r="I345" s="5"/>
    </row>
    <row r="346" spans="1:9" ht="14.25" customHeight="1" x14ac:dyDescent="0.3">
      <c r="A346" s="5"/>
      <c r="B346" s="5"/>
      <c r="C346" s="5"/>
      <c r="D346" s="5"/>
      <c r="E346" s="5"/>
      <c r="F346" s="5"/>
      <c r="G346" s="5"/>
      <c r="H346" s="5"/>
      <c r="I346" s="5"/>
    </row>
    <row r="347" spans="1:9" ht="14.25" customHeight="1" x14ac:dyDescent="0.3">
      <c r="A347" s="5"/>
      <c r="B347" s="5"/>
      <c r="C347" s="5"/>
      <c r="D347" s="5"/>
      <c r="E347" s="5"/>
      <c r="F347" s="5"/>
      <c r="G347" s="5"/>
      <c r="H347" s="5"/>
      <c r="I347" s="5"/>
    </row>
    <row r="348" spans="1:9" ht="14.25" customHeight="1" x14ac:dyDescent="0.3">
      <c r="A348" s="5"/>
      <c r="B348" s="5"/>
      <c r="C348" s="5"/>
      <c r="D348" s="5"/>
      <c r="E348" s="5"/>
      <c r="F348" s="5"/>
      <c r="G348" s="5"/>
      <c r="H348" s="5"/>
      <c r="I348" s="5"/>
    </row>
    <row r="349" spans="1:9" ht="14.25" customHeight="1" x14ac:dyDescent="0.3">
      <c r="A349" s="5"/>
      <c r="B349" s="5"/>
      <c r="C349" s="5"/>
      <c r="D349" s="5"/>
      <c r="E349" s="5"/>
      <c r="F349" s="5"/>
      <c r="G349" s="5"/>
      <c r="H349" s="5"/>
      <c r="I349" s="5"/>
    </row>
    <row r="350" spans="1:9" ht="14.25" customHeight="1" x14ac:dyDescent="0.3">
      <c r="A350" s="5"/>
      <c r="B350" s="5"/>
      <c r="C350" s="5"/>
      <c r="D350" s="5"/>
      <c r="E350" s="5"/>
      <c r="F350" s="5"/>
      <c r="G350" s="5"/>
      <c r="H350" s="5"/>
      <c r="I350" s="5"/>
    </row>
    <row r="351" spans="1:9" ht="14.25" customHeight="1" x14ac:dyDescent="0.3">
      <c r="A351" s="5"/>
      <c r="B351" s="5"/>
      <c r="C351" s="5"/>
      <c r="D351" s="5"/>
      <c r="E351" s="5"/>
      <c r="F351" s="5"/>
      <c r="G351" s="5"/>
      <c r="H351" s="5"/>
      <c r="I351" s="5"/>
    </row>
    <row r="352" spans="1:9" ht="14.25" customHeight="1" x14ac:dyDescent="0.3">
      <c r="A352" s="5"/>
      <c r="B352" s="5"/>
      <c r="C352" s="5"/>
      <c r="D352" s="5"/>
      <c r="E352" s="5"/>
      <c r="F352" s="5"/>
      <c r="G352" s="5"/>
      <c r="H352" s="5"/>
      <c r="I352" s="5"/>
    </row>
    <row r="353" spans="1:9" ht="14.25" customHeight="1" x14ac:dyDescent="0.3">
      <c r="A353" s="5"/>
      <c r="B353" s="5"/>
      <c r="C353" s="5"/>
      <c r="D353" s="5"/>
      <c r="E353" s="5"/>
      <c r="F353" s="5"/>
      <c r="G353" s="5"/>
      <c r="H353" s="5"/>
      <c r="I353" s="5"/>
    </row>
    <row r="354" spans="1:9" ht="14.25" customHeight="1" x14ac:dyDescent="0.3">
      <c r="A354" s="5"/>
      <c r="B354" s="5"/>
      <c r="C354" s="5"/>
      <c r="D354" s="5"/>
      <c r="E354" s="5"/>
      <c r="F354" s="5"/>
      <c r="G354" s="5"/>
      <c r="H354" s="5"/>
      <c r="I354" s="5"/>
    </row>
    <row r="355" spans="1:9" ht="14.25" customHeight="1" x14ac:dyDescent="0.3">
      <c r="A355" s="5"/>
      <c r="B355" s="5"/>
      <c r="C355" s="5"/>
      <c r="D355" s="5"/>
      <c r="E355" s="5"/>
      <c r="F355" s="5"/>
      <c r="G355" s="5"/>
      <c r="H355" s="5"/>
      <c r="I355" s="5"/>
    </row>
    <row r="356" spans="1:9" ht="14.25" customHeight="1" x14ac:dyDescent="0.3">
      <c r="A356" s="5"/>
      <c r="B356" s="5"/>
      <c r="C356" s="5"/>
      <c r="D356" s="5"/>
      <c r="E356" s="5"/>
      <c r="F356" s="5"/>
      <c r="G356" s="5"/>
      <c r="H356" s="5"/>
      <c r="I356" s="5"/>
    </row>
    <row r="357" spans="1:9" ht="14.25" customHeight="1" x14ac:dyDescent="0.3">
      <c r="A357" s="5"/>
      <c r="B357" s="5"/>
      <c r="C357" s="5"/>
      <c r="D357" s="5"/>
      <c r="E357" s="5"/>
      <c r="F357" s="5"/>
      <c r="G357" s="5"/>
      <c r="H357" s="5"/>
      <c r="I357" s="5"/>
    </row>
    <row r="358" spans="1:9" ht="14.25" customHeight="1" x14ac:dyDescent="0.3">
      <c r="A358" s="5"/>
      <c r="B358" s="5"/>
      <c r="C358" s="5"/>
      <c r="D358" s="5"/>
      <c r="E358" s="5"/>
      <c r="F358" s="5"/>
      <c r="G358" s="5"/>
      <c r="H358" s="5"/>
      <c r="I358" s="5"/>
    </row>
    <row r="359" spans="1:9" ht="14.25" customHeight="1" x14ac:dyDescent="0.3">
      <c r="A359" s="5"/>
      <c r="B359" s="5"/>
      <c r="C359" s="5"/>
      <c r="D359" s="5"/>
      <c r="E359" s="5"/>
      <c r="F359" s="5"/>
      <c r="G359" s="5"/>
      <c r="H359" s="5"/>
      <c r="I359" s="5"/>
    </row>
    <row r="360" spans="1:9" ht="14.25" customHeight="1" x14ac:dyDescent="0.3">
      <c r="A360" s="5"/>
      <c r="B360" s="5"/>
      <c r="C360" s="5"/>
      <c r="D360" s="5"/>
      <c r="E360" s="5"/>
      <c r="F360" s="5"/>
      <c r="G360" s="5"/>
      <c r="H360" s="5"/>
      <c r="I360" s="5"/>
    </row>
    <row r="361" spans="1:9" ht="14.25" customHeight="1" x14ac:dyDescent="0.3">
      <c r="A361" s="5"/>
      <c r="B361" s="5"/>
      <c r="C361" s="5"/>
      <c r="D361" s="5"/>
      <c r="E361" s="5"/>
      <c r="F361" s="5"/>
      <c r="G361" s="5"/>
      <c r="H361" s="5"/>
      <c r="I361" s="5"/>
    </row>
    <row r="362" spans="1:9" ht="14.25" customHeight="1" x14ac:dyDescent="0.3">
      <c r="A362" s="5"/>
      <c r="B362" s="5"/>
      <c r="C362" s="5"/>
      <c r="D362" s="5"/>
      <c r="E362" s="5"/>
      <c r="F362" s="5"/>
      <c r="G362" s="5"/>
      <c r="H362" s="5"/>
      <c r="I362" s="5"/>
    </row>
    <row r="363" spans="1:9" ht="14.25" customHeight="1" x14ac:dyDescent="0.3">
      <c r="A363" s="5"/>
      <c r="B363" s="5"/>
      <c r="C363" s="5"/>
      <c r="D363" s="5"/>
      <c r="E363" s="5"/>
      <c r="F363" s="5"/>
      <c r="G363" s="5"/>
      <c r="H363" s="5"/>
      <c r="I363" s="5"/>
    </row>
    <row r="364" spans="1:9" ht="14.25" customHeight="1" x14ac:dyDescent="0.3">
      <c r="A364" s="5"/>
      <c r="B364" s="5"/>
      <c r="C364" s="5"/>
      <c r="D364" s="5"/>
      <c r="E364" s="5"/>
      <c r="F364" s="5"/>
      <c r="G364" s="5"/>
      <c r="H364" s="5"/>
      <c r="I364" s="5"/>
    </row>
    <row r="365" spans="1:9" ht="14.25" customHeight="1" x14ac:dyDescent="0.3">
      <c r="A365" s="5"/>
      <c r="B365" s="5"/>
      <c r="C365" s="5"/>
      <c r="D365" s="5"/>
      <c r="E365" s="5"/>
      <c r="F365" s="5"/>
      <c r="G365" s="5"/>
      <c r="H365" s="5"/>
      <c r="I365" s="5"/>
    </row>
    <row r="366" spans="1:9" ht="14.25" customHeight="1" x14ac:dyDescent="0.3">
      <c r="A366" s="5"/>
      <c r="B366" s="5"/>
      <c r="C366" s="5"/>
      <c r="D366" s="5"/>
      <c r="E366" s="5"/>
      <c r="F366" s="5"/>
      <c r="G366" s="5"/>
      <c r="H366" s="5"/>
      <c r="I366" s="5"/>
    </row>
    <row r="367" spans="1:9" ht="14.25" customHeight="1" x14ac:dyDescent="0.3">
      <c r="A367" s="5"/>
      <c r="B367" s="5"/>
      <c r="C367" s="5"/>
      <c r="D367" s="5"/>
      <c r="E367" s="5"/>
      <c r="F367" s="5"/>
      <c r="G367" s="5"/>
      <c r="H367" s="5"/>
      <c r="I367" s="5"/>
    </row>
    <row r="368" spans="1:9" ht="14.25" customHeight="1" x14ac:dyDescent="0.3">
      <c r="A368" s="5"/>
      <c r="B368" s="5"/>
      <c r="C368" s="5"/>
      <c r="D368" s="5"/>
      <c r="E368" s="5"/>
      <c r="F368" s="5"/>
      <c r="G368" s="5"/>
      <c r="H368" s="5"/>
      <c r="I368" s="5"/>
    </row>
    <row r="369" spans="1:9" ht="14.25" customHeight="1" x14ac:dyDescent="0.3">
      <c r="A369" s="5"/>
      <c r="B369" s="5"/>
      <c r="C369" s="5"/>
      <c r="D369" s="5"/>
      <c r="E369" s="5"/>
      <c r="F369" s="5"/>
      <c r="G369" s="5"/>
      <c r="H369" s="5"/>
      <c r="I369" s="5"/>
    </row>
    <row r="370" spans="1:9" ht="14.25" customHeight="1" x14ac:dyDescent="0.3">
      <c r="A370" s="5"/>
      <c r="B370" s="5"/>
      <c r="C370" s="5"/>
      <c r="D370" s="5"/>
      <c r="E370" s="5"/>
      <c r="F370" s="5"/>
      <c r="G370" s="5"/>
      <c r="H370" s="5"/>
      <c r="I370" s="5"/>
    </row>
    <row r="371" spans="1:9" ht="14.25" customHeight="1" x14ac:dyDescent="0.3">
      <c r="A371" s="5"/>
      <c r="B371" s="5"/>
      <c r="C371" s="5"/>
      <c r="D371" s="5"/>
      <c r="E371" s="5"/>
      <c r="F371" s="5"/>
      <c r="G371" s="5"/>
      <c r="H371" s="5"/>
      <c r="I371" s="5"/>
    </row>
    <row r="372" spans="1:9" ht="14.25" customHeight="1" x14ac:dyDescent="0.3">
      <c r="A372" s="5"/>
      <c r="B372" s="5"/>
      <c r="C372" s="5"/>
      <c r="D372" s="5"/>
      <c r="E372" s="5"/>
      <c r="F372" s="5"/>
      <c r="G372" s="5"/>
      <c r="H372" s="5"/>
      <c r="I372" s="5"/>
    </row>
    <row r="373" spans="1:9" ht="14.25" customHeight="1" x14ac:dyDescent="0.3">
      <c r="A373" s="5"/>
      <c r="B373" s="5"/>
      <c r="C373" s="5"/>
      <c r="D373" s="5"/>
      <c r="E373" s="5"/>
      <c r="F373" s="5"/>
      <c r="G373" s="5"/>
      <c r="H373" s="5"/>
      <c r="I373" s="5"/>
    </row>
    <row r="374" spans="1:9" ht="14.25" customHeight="1" x14ac:dyDescent="0.3">
      <c r="A374" s="5"/>
      <c r="B374" s="5"/>
      <c r="C374" s="5"/>
      <c r="D374" s="5"/>
      <c r="E374" s="5"/>
      <c r="F374" s="5"/>
      <c r="G374" s="5"/>
      <c r="H374" s="5"/>
      <c r="I374" s="5"/>
    </row>
    <row r="375" spans="1:9" ht="14.25" customHeight="1" x14ac:dyDescent="0.3">
      <c r="A375" s="5"/>
      <c r="B375" s="5"/>
      <c r="C375" s="5"/>
      <c r="D375" s="5"/>
      <c r="E375" s="5"/>
      <c r="F375" s="5"/>
      <c r="G375" s="5"/>
      <c r="H375" s="5"/>
      <c r="I375" s="5"/>
    </row>
    <row r="376" spans="1:9" ht="14.25" customHeight="1" x14ac:dyDescent="0.3">
      <c r="A376" s="5"/>
      <c r="B376" s="5"/>
      <c r="C376" s="5"/>
      <c r="D376" s="5"/>
      <c r="E376" s="5"/>
      <c r="F376" s="5"/>
      <c r="G376" s="5"/>
      <c r="H376" s="5"/>
      <c r="I376" s="5"/>
    </row>
    <row r="377" spans="1:9" ht="14.25" customHeight="1" x14ac:dyDescent="0.3">
      <c r="A377" s="5"/>
      <c r="B377" s="5"/>
      <c r="C377" s="5"/>
      <c r="D377" s="5"/>
      <c r="E377" s="5"/>
      <c r="F377" s="5"/>
      <c r="G377" s="5"/>
      <c r="H377" s="5"/>
      <c r="I377" s="5"/>
    </row>
    <row r="378" spans="1:9" ht="14.25" customHeight="1" x14ac:dyDescent="0.3">
      <c r="A378" s="5"/>
      <c r="B378" s="5"/>
      <c r="C378" s="5"/>
      <c r="D378" s="5"/>
      <c r="E378" s="5"/>
      <c r="F378" s="5"/>
      <c r="G378" s="5"/>
      <c r="H378" s="5"/>
      <c r="I378" s="5"/>
    </row>
    <row r="379" spans="1:9" ht="14.25" customHeight="1" x14ac:dyDescent="0.3">
      <c r="A379" s="5"/>
      <c r="B379" s="5"/>
      <c r="C379" s="5"/>
      <c r="D379" s="5"/>
      <c r="E379" s="5"/>
      <c r="F379" s="5"/>
      <c r="G379" s="5"/>
      <c r="H379" s="5"/>
      <c r="I379" s="5"/>
    </row>
    <row r="380" spans="1:9" ht="14.25" customHeight="1" x14ac:dyDescent="0.3">
      <c r="A380" s="5"/>
      <c r="B380" s="5"/>
      <c r="C380" s="5"/>
      <c r="D380" s="5"/>
      <c r="E380" s="5"/>
      <c r="F380" s="5"/>
      <c r="G380" s="5"/>
      <c r="H380" s="5"/>
      <c r="I380" s="5"/>
    </row>
    <row r="381" spans="1:9" ht="14.25" customHeight="1" x14ac:dyDescent="0.3">
      <c r="A381" s="5"/>
      <c r="B381" s="5"/>
      <c r="C381" s="5"/>
      <c r="D381" s="5"/>
      <c r="E381" s="5"/>
      <c r="F381" s="5"/>
      <c r="G381" s="5"/>
      <c r="H381" s="5"/>
      <c r="I381" s="5"/>
    </row>
    <row r="382" spans="1:9" ht="14.25" customHeight="1" x14ac:dyDescent="0.3">
      <c r="A382" s="5"/>
      <c r="B382" s="5"/>
      <c r="C382" s="5"/>
      <c r="D382" s="5"/>
      <c r="E382" s="5"/>
      <c r="F382" s="5"/>
      <c r="G382" s="5"/>
      <c r="H382" s="5"/>
      <c r="I382" s="5"/>
    </row>
    <row r="383" spans="1:9" ht="14.25" customHeight="1" x14ac:dyDescent="0.3">
      <c r="A383" s="5"/>
      <c r="B383" s="5"/>
      <c r="C383" s="5"/>
      <c r="D383" s="5"/>
      <c r="E383" s="5"/>
      <c r="F383" s="5"/>
      <c r="G383" s="5"/>
      <c r="H383" s="5"/>
      <c r="I383" s="5"/>
    </row>
    <row r="384" spans="1:9" ht="14.25" customHeight="1" x14ac:dyDescent="0.3">
      <c r="A384" s="5"/>
      <c r="B384" s="5"/>
      <c r="C384" s="5"/>
      <c r="D384" s="5"/>
      <c r="E384" s="5"/>
      <c r="F384" s="5"/>
      <c r="G384" s="5"/>
      <c r="H384" s="5"/>
      <c r="I384" s="5"/>
    </row>
    <row r="385" spans="1:9" ht="14.25" customHeight="1" x14ac:dyDescent="0.3">
      <c r="A385" s="5"/>
      <c r="B385" s="5"/>
      <c r="C385" s="5"/>
      <c r="D385" s="5"/>
      <c r="E385" s="5"/>
      <c r="F385" s="5"/>
      <c r="G385" s="5"/>
      <c r="H385" s="5"/>
      <c r="I385" s="5"/>
    </row>
    <row r="386" spans="1:9" ht="14.25" customHeight="1" x14ac:dyDescent="0.3">
      <c r="A386" s="5"/>
      <c r="B386" s="5"/>
      <c r="C386" s="5"/>
      <c r="D386" s="5"/>
      <c r="E386" s="5"/>
      <c r="F386" s="5"/>
      <c r="G386" s="5"/>
      <c r="H386" s="5"/>
      <c r="I386" s="5"/>
    </row>
    <row r="387" spans="1:9" ht="14.25" customHeight="1" x14ac:dyDescent="0.3">
      <c r="A387" s="5"/>
      <c r="B387" s="5"/>
      <c r="C387" s="5"/>
      <c r="D387" s="5"/>
      <c r="E387" s="5"/>
      <c r="F387" s="5"/>
      <c r="G387" s="5"/>
      <c r="H387" s="5"/>
      <c r="I387" s="5"/>
    </row>
    <row r="388" spans="1:9" ht="14.25" customHeight="1" x14ac:dyDescent="0.3">
      <c r="A388" s="5"/>
      <c r="B388" s="5"/>
      <c r="C388" s="5"/>
      <c r="D388" s="5"/>
      <c r="E388" s="5"/>
      <c r="F388" s="5"/>
      <c r="G388" s="5"/>
      <c r="H388" s="5"/>
      <c r="I388" s="5"/>
    </row>
    <row r="389" spans="1:9" ht="14.25" customHeight="1" x14ac:dyDescent="0.3">
      <c r="A389" s="5"/>
      <c r="B389" s="5"/>
      <c r="C389" s="5"/>
      <c r="D389" s="5"/>
      <c r="E389" s="5"/>
      <c r="F389" s="5"/>
      <c r="G389" s="5"/>
      <c r="H389" s="5"/>
      <c r="I389" s="5"/>
    </row>
    <row r="390" spans="1:9" ht="14.25" customHeight="1" x14ac:dyDescent="0.3">
      <c r="A390" s="5"/>
      <c r="B390" s="5"/>
      <c r="C390" s="5"/>
      <c r="D390" s="5"/>
      <c r="E390" s="5"/>
      <c r="F390" s="5"/>
      <c r="G390" s="5"/>
      <c r="H390" s="5"/>
      <c r="I390" s="5"/>
    </row>
    <row r="391" spans="1:9" ht="14.25" customHeight="1" x14ac:dyDescent="0.3">
      <c r="A391" s="5"/>
      <c r="B391" s="5"/>
      <c r="C391" s="5"/>
      <c r="D391" s="5"/>
      <c r="E391" s="5"/>
      <c r="F391" s="5"/>
      <c r="G391" s="5"/>
      <c r="H391" s="5"/>
      <c r="I391" s="5"/>
    </row>
    <row r="392" spans="1:9" ht="14.25" customHeight="1" x14ac:dyDescent="0.3">
      <c r="A392" s="5"/>
      <c r="B392" s="5"/>
      <c r="C392" s="5"/>
      <c r="D392" s="5"/>
      <c r="E392" s="5"/>
      <c r="F392" s="5"/>
      <c r="G392" s="5"/>
      <c r="H392" s="5"/>
      <c r="I392" s="5"/>
    </row>
    <row r="393" spans="1:9" ht="14.25" customHeight="1" x14ac:dyDescent="0.3">
      <c r="A393" s="5"/>
      <c r="B393" s="5"/>
      <c r="C393" s="5"/>
      <c r="D393" s="5"/>
      <c r="E393" s="5"/>
      <c r="F393" s="5"/>
      <c r="G393" s="5"/>
      <c r="H393" s="5"/>
      <c r="I393" s="5"/>
    </row>
    <row r="394" spans="1:9" ht="14.25" customHeight="1" x14ac:dyDescent="0.3">
      <c r="A394" s="5"/>
      <c r="B394" s="5"/>
      <c r="C394" s="5"/>
      <c r="D394" s="5"/>
      <c r="E394" s="5"/>
      <c r="F394" s="5"/>
      <c r="G394" s="5"/>
      <c r="H394" s="5"/>
      <c r="I394" s="5"/>
    </row>
    <row r="395" spans="1:9" ht="14.25" customHeight="1" x14ac:dyDescent="0.3">
      <c r="A395" s="5"/>
      <c r="B395" s="5"/>
      <c r="C395" s="5"/>
      <c r="D395" s="5"/>
      <c r="E395" s="5"/>
      <c r="F395" s="5"/>
      <c r="G395" s="5"/>
      <c r="H395" s="5"/>
      <c r="I395" s="5"/>
    </row>
    <row r="396" spans="1:9" ht="14.25" customHeight="1" x14ac:dyDescent="0.3">
      <c r="A396" s="5"/>
      <c r="B396" s="5"/>
      <c r="C396" s="5"/>
      <c r="D396" s="5"/>
      <c r="E396" s="5"/>
      <c r="F396" s="5"/>
      <c r="G396" s="5"/>
      <c r="H396" s="5"/>
      <c r="I396" s="5"/>
    </row>
    <row r="397" spans="1:9" ht="14.25" customHeight="1" x14ac:dyDescent="0.3">
      <c r="A397" s="5"/>
      <c r="B397" s="5"/>
      <c r="C397" s="5"/>
      <c r="D397" s="5"/>
      <c r="E397" s="5"/>
      <c r="F397" s="5"/>
      <c r="G397" s="5"/>
      <c r="H397" s="5"/>
      <c r="I397" s="5"/>
    </row>
    <row r="398" spans="1:9" ht="14.25" customHeight="1" x14ac:dyDescent="0.3">
      <c r="A398" s="5"/>
      <c r="B398" s="5"/>
      <c r="C398" s="5"/>
      <c r="D398" s="5"/>
      <c r="E398" s="5"/>
      <c r="F398" s="5"/>
      <c r="G398" s="5"/>
      <c r="H398" s="5"/>
      <c r="I398" s="5"/>
    </row>
    <row r="399" spans="1:9" ht="14.25" customHeight="1" x14ac:dyDescent="0.3">
      <c r="A399" s="5"/>
      <c r="B399" s="5"/>
      <c r="C399" s="5"/>
      <c r="D399" s="5"/>
      <c r="E399" s="5"/>
      <c r="F399" s="5"/>
      <c r="G399" s="5"/>
      <c r="H399" s="5"/>
      <c r="I399" s="5"/>
    </row>
    <row r="400" spans="1:9" ht="14.25" customHeight="1" x14ac:dyDescent="0.3">
      <c r="A400" s="5"/>
      <c r="B400" s="5"/>
      <c r="C400" s="5"/>
      <c r="D400" s="5"/>
      <c r="E400" s="5"/>
      <c r="F400" s="5"/>
      <c r="G400" s="5"/>
      <c r="H400" s="5"/>
      <c r="I400" s="5"/>
    </row>
    <row r="401" spans="1:9" ht="14.25" customHeight="1" x14ac:dyDescent="0.3">
      <c r="A401" s="5"/>
      <c r="B401" s="5"/>
      <c r="C401" s="5"/>
      <c r="D401" s="5"/>
      <c r="E401" s="5"/>
      <c r="F401" s="5"/>
      <c r="G401" s="5"/>
      <c r="H401" s="5"/>
      <c r="I401" s="5"/>
    </row>
    <row r="402" spans="1:9" ht="14.25" customHeight="1" x14ac:dyDescent="0.3">
      <c r="A402" s="5"/>
      <c r="B402" s="5"/>
      <c r="C402" s="5"/>
      <c r="D402" s="5"/>
      <c r="E402" s="5"/>
      <c r="F402" s="5"/>
      <c r="G402" s="5"/>
      <c r="H402" s="5"/>
      <c r="I402" s="5"/>
    </row>
    <row r="403" spans="1:9" ht="14.25" customHeight="1" x14ac:dyDescent="0.3">
      <c r="A403" s="5"/>
      <c r="B403" s="5"/>
      <c r="C403" s="5"/>
      <c r="D403" s="5"/>
      <c r="E403" s="5"/>
      <c r="F403" s="5"/>
      <c r="G403" s="5"/>
      <c r="H403" s="5"/>
      <c r="I403" s="5"/>
    </row>
    <row r="404" spans="1:9" ht="14.25" customHeight="1" x14ac:dyDescent="0.3">
      <c r="A404" s="5"/>
      <c r="B404" s="5"/>
      <c r="C404" s="5"/>
      <c r="D404" s="5"/>
      <c r="E404" s="5"/>
      <c r="F404" s="5"/>
      <c r="G404" s="5"/>
      <c r="H404" s="5"/>
      <c r="I404" s="5"/>
    </row>
    <row r="405" spans="1:9" ht="14.25" customHeight="1" x14ac:dyDescent="0.3">
      <c r="A405" s="5"/>
      <c r="B405" s="5"/>
      <c r="C405" s="5"/>
      <c r="D405" s="5"/>
      <c r="E405" s="5"/>
      <c r="F405" s="5"/>
      <c r="G405" s="5"/>
      <c r="H405" s="5"/>
      <c r="I405" s="5"/>
    </row>
    <row r="406" spans="1:9" ht="14.25" customHeight="1" x14ac:dyDescent="0.3">
      <c r="A406" s="5"/>
      <c r="B406" s="5"/>
      <c r="C406" s="5"/>
      <c r="D406" s="5"/>
      <c r="E406" s="5"/>
      <c r="F406" s="5"/>
      <c r="G406" s="5"/>
      <c r="H406" s="5"/>
      <c r="I406" s="5"/>
    </row>
    <row r="407" spans="1:9" ht="14.25" customHeight="1" x14ac:dyDescent="0.3">
      <c r="A407" s="5"/>
      <c r="B407" s="5"/>
      <c r="C407" s="5"/>
      <c r="D407" s="5"/>
      <c r="E407" s="5"/>
      <c r="F407" s="5"/>
      <c r="G407" s="5"/>
      <c r="H407" s="5"/>
      <c r="I407" s="5"/>
    </row>
    <row r="408" spans="1:9" ht="14.25" customHeight="1" x14ac:dyDescent="0.3">
      <c r="A408" s="5"/>
      <c r="B408" s="5"/>
      <c r="C408" s="5"/>
      <c r="D408" s="5"/>
      <c r="E408" s="5"/>
      <c r="F408" s="5"/>
      <c r="G408" s="5"/>
      <c r="H408" s="5"/>
      <c r="I408" s="5"/>
    </row>
    <row r="409" spans="1:9" ht="14.25" customHeight="1" x14ac:dyDescent="0.3">
      <c r="A409" s="5"/>
      <c r="B409" s="5"/>
      <c r="C409" s="5"/>
      <c r="D409" s="5"/>
      <c r="E409" s="5"/>
      <c r="F409" s="5"/>
      <c r="G409" s="5"/>
      <c r="H409" s="5"/>
      <c r="I409" s="5"/>
    </row>
    <row r="410" spans="1:9" ht="14.25" customHeight="1" x14ac:dyDescent="0.3">
      <c r="A410" s="5"/>
      <c r="B410" s="5"/>
      <c r="C410" s="5"/>
      <c r="D410" s="5"/>
      <c r="E410" s="5"/>
      <c r="F410" s="5"/>
      <c r="G410" s="5"/>
      <c r="H410" s="5"/>
      <c r="I410" s="5"/>
    </row>
    <row r="411" spans="1:9" ht="14.25" customHeight="1" x14ac:dyDescent="0.3">
      <c r="A411" s="5"/>
      <c r="B411" s="5"/>
      <c r="C411" s="5"/>
      <c r="D411" s="5"/>
      <c r="E411" s="5"/>
      <c r="F411" s="5"/>
      <c r="G411" s="5"/>
      <c r="H411" s="5"/>
      <c r="I411" s="5"/>
    </row>
    <row r="412" spans="1:9" ht="14.25" customHeight="1" x14ac:dyDescent="0.3">
      <c r="A412" s="5"/>
      <c r="B412" s="5"/>
      <c r="C412" s="5"/>
      <c r="D412" s="5"/>
      <c r="E412" s="5"/>
      <c r="F412" s="5"/>
      <c r="G412" s="5"/>
      <c r="H412" s="5"/>
      <c r="I412" s="5"/>
    </row>
    <row r="413" spans="1:9" ht="14.25" customHeight="1" x14ac:dyDescent="0.3">
      <c r="A413" s="5"/>
      <c r="B413" s="5"/>
      <c r="C413" s="5"/>
      <c r="D413" s="5"/>
      <c r="E413" s="5"/>
      <c r="F413" s="5"/>
      <c r="G413" s="5"/>
      <c r="H413" s="5"/>
      <c r="I413" s="5"/>
    </row>
    <row r="414" spans="1:9" ht="14.25" customHeight="1" x14ac:dyDescent="0.3">
      <c r="A414" s="5"/>
      <c r="B414" s="5"/>
      <c r="C414" s="5"/>
      <c r="D414" s="5"/>
      <c r="E414" s="5"/>
      <c r="F414" s="5"/>
      <c r="G414" s="5"/>
      <c r="H414" s="5"/>
      <c r="I414" s="5"/>
    </row>
    <row r="415" spans="1:9" ht="14.25" customHeight="1" x14ac:dyDescent="0.3">
      <c r="A415" s="5"/>
      <c r="B415" s="5"/>
      <c r="C415" s="5"/>
      <c r="D415" s="5"/>
      <c r="E415" s="5"/>
      <c r="F415" s="5"/>
      <c r="G415" s="5"/>
      <c r="H415" s="5"/>
      <c r="I415" s="5"/>
    </row>
    <row r="416" spans="1:9" ht="14.25" customHeight="1" x14ac:dyDescent="0.3">
      <c r="A416" s="5"/>
      <c r="B416" s="5"/>
      <c r="C416" s="5"/>
      <c r="D416" s="5"/>
      <c r="E416" s="5"/>
      <c r="F416" s="5"/>
      <c r="G416" s="5"/>
      <c r="H416" s="5"/>
      <c r="I416" s="5"/>
    </row>
    <row r="417" spans="1:9" ht="14.25" customHeight="1" x14ac:dyDescent="0.3">
      <c r="A417" s="5"/>
      <c r="B417" s="5"/>
      <c r="C417" s="5"/>
      <c r="D417" s="5"/>
      <c r="E417" s="5"/>
      <c r="F417" s="5"/>
      <c r="G417" s="5"/>
      <c r="H417" s="5"/>
      <c r="I417" s="5"/>
    </row>
    <row r="418" spans="1:9" ht="14.25" customHeight="1" x14ac:dyDescent="0.3">
      <c r="A418" s="5"/>
      <c r="B418" s="5"/>
      <c r="C418" s="5"/>
      <c r="D418" s="5"/>
      <c r="E418" s="5"/>
      <c r="F418" s="5"/>
      <c r="G418" s="5"/>
      <c r="H418" s="5"/>
      <c r="I418" s="5"/>
    </row>
    <row r="419" spans="1:9" ht="14.25" customHeight="1" x14ac:dyDescent="0.3">
      <c r="A419" s="5"/>
      <c r="B419" s="5"/>
      <c r="C419" s="5"/>
      <c r="D419" s="5"/>
      <c r="E419" s="5"/>
      <c r="F419" s="5"/>
      <c r="G419" s="5"/>
      <c r="H419" s="5"/>
      <c r="I419" s="5"/>
    </row>
    <row r="420" spans="1:9" ht="14.25" customHeight="1" x14ac:dyDescent="0.3">
      <c r="A420" s="5"/>
      <c r="B420" s="5"/>
      <c r="C420" s="5"/>
      <c r="D420" s="5"/>
      <c r="E420" s="5"/>
      <c r="F420" s="5"/>
      <c r="G420" s="5"/>
      <c r="H420" s="5"/>
      <c r="I420" s="5"/>
    </row>
    <row r="421" spans="1:9" ht="14.25" customHeight="1" x14ac:dyDescent="0.3">
      <c r="A421" s="5"/>
      <c r="B421" s="5"/>
      <c r="C421" s="5"/>
      <c r="D421" s="5"/>
      <c r="E421" s="5"/>
      <c r="F421" s="5"/>
      <c r="G421" s="5"/>
      <c r="H421" s="5"/>
      <c r="I421" s="5"/>
    </row>
    <row r="422" spans="1:9" ht="14.25" customHeight="1" x14ac:dyDescent="0.3">
      <c r="A422" s="5"/>
      <c r="B422" s="5"/>
      <c r="C422" s="5"/>
      <c r="D422" s="5"/>
      <c r="E422" s="5"/>
      <c r="F422" s="5"/>
      <c r="G422" s="5"/>
      <c r="H422" s="5"/>
      <c r="I422" s="5"/>
    </row>
    <row r="423" spans="1:9" ht="14.25" customHeight="1" x14ac:dyDescent="0.3">
      <c r="A423" s="5"/>
      <c r="B423" s="5"/>
      <c r="C423" s="5"/>
      <c r="D423" s="5"/>
      <c r="E423" s="5"/>
      <c r="F423" s="5"/>
      <c r="G423" s="5"/>
      <c r="H423" s="5"/>
      <c r="I423" s="5"/>
    </row>
    <row r="424" spans="1:9" ht="14.25" customHeight="1" x14ac:dyDescent="0.3">
      <c r="A424" s="5"/>
      <c r="B424" s="5"/>
      <c r="C424" s="5"/>
      <c r="D424" s="5"/>
      <c r="E424" s="5"/>
      <c r="F424" s="5"/>
      <c r="G424" s="5"/>
      <c r="H424" s="5"/>
      <c r="I424" s="5"/>
    </row>
    <row r="425" spans="1:9" ht="14.25" customHeight="1" x14ac:dyDescent="0.3">
      <c r="A425" s="5"/>
      <c r="B425" s="5"/>
      <c r="C425" s="5"/>
      <c r="D425" s="5"/>
      <c r="E425" s="5"/>
      <c r="F425" s="5"/>
      <c r="G425" s="5"/>
      <c r="H425" s="5"/>
      <c r="I425" s="5"/>
    </row>
    <row r="426" spans="1:9" ht="14.25" customHeight="1" x14ac:dyDescent="0.3">
      <c r="A426" s="5"/>
      <c r="B426" s="5"/>
      <c r="C426" s="5"/>
      <c r="D426" s="5"/>
      <c r="E426" s="5"/>
      <c r="F426" s="5"/>
      <c r="G426" s="5"/>
      <c r="H426" s="5"/>
      <c r="I426" s="5"/>
    </row>
    <row r="427" spans="1:9" ht="14.25" customHeight="1" x14ac:dyDescent="0.3">
      <c r="A427" s="5"/>
      <c r="B427" s="5"/>
      <c r="C427" s="5"/>
      <c r="D427" s="5"/>
      <c r="E427" s="5"/>
      <c r="F427" s="5"/>
      <c r="G427" s="5"/>
      <c r="H427" s="5"/>
      <c r="I427" s="5"/>
    </row>
    <row r="428" spans="1:9" ht="14.25" customHeight="1" x14ac:dyDescent="0.3">
      <c r="A428" s="5"/>
      <c r="B428" s="5"/>
      <c r="C428" s="5"/>
      <c r="D428" s="5"/>
      <c r="E428" s="5"/>
      <c r="F428" s="5"/>
      <c r="G428" s="5"/>
      <c r="H428" s="5"/>
      <c r="I428" s="5"/>
    </row>
    <row r="429" spans="1:9" ht="14.25" customHeight="1" x14ac:dyDescent="0.3">
      <c r="A429" s="5"/>
      <c r="B429" s="5"/>
      <c r="C429" s="5"/>
      <c r="D429" s="5"/>
      <c r="E429" s="5"/>
      <c r="F429" s="5"/>
      <c r="G429" s="5"/>
      <c r="H429" s="5"/>
      <c r="I429" s="5"/>
    </row>
    <row r="430" spans="1:9" ht="14.25" customHeight="1" x14ac:dyDescent="0.3">
      <c r="A430" s="5"/>
      <c r="B430" s="5"/>
      <c r="C430" s="5"/>
      <c r="D430" s="5"/>
      <c r="E430" s="5"/>
      <c r="F430" s="5"/>
      <c r="G430" s="5"/>
      <c r="H430" s="5"/>
      <c r="I430" s="5"/>
    </row>
    <row r="431" spans="1:9" ht="14.25" customHeight="1" x14ac:dyDescent="0.3">
      <c r="A431" s="5"/>
      <c r="B431" s="5"/>
      <c r="C431" s="5"/>
      <c r="D431" s="5"/>
      <c r="E431" s="5"/>
      <c r="F431" s="5"/>
      <c r="G431" s="5"/>
      <c r="H431" s="5"/>
      <c r="I431" s="5"/>
    </row>
    <row r="432" spans="1:9" ht="14.25" customHeight="1" x14ac:dyDescent="0.3">
      <c r="A432" s="5"/>
      <c r="B432" s="5"/>
      <c r="C432" s="5"/>
      <c r="D432" s="5"/>
      <c r="E432" s="5"/>
      <c r="F432" s="5"/>
      <c r="G432" s="5"/>
      <c r="H432" s="5"/>
      <c r="I432" s="5"/>
    </row>
    <row r="433" spans="1:9" ht="14.25" customHeight="1" x14ac:dyDescent="0.3">
      <c r="A433" s="5"/>
      <c r="B433" s="5"/>
      <c r="C433" s="5"/>
      <c r="D433" s="5"/>
      <c r="E433" s="5"/>
      <c r="F433" s="5"/>
      <c r="G433" s="5"/>
      <c r="H433" s="5"/>
      <c r="I433" s="5"/>
    </row>
    <row r="434" spans="1:9" ht="14.25" customHeight="1" x14ac:dyDescent="0.3">
      <c r="A434" s="5"/>
      <c r="B434" s="5"/>
      <c r="C434" s="5"/>
      <c r="D434" s="5"/>
      <c r="E434" s="5"/>
      <c r="F434" s="5"/>
      <c r="G434" s="5"/>
      <c r="H434" s="5"/>
      <c r="I434" s="5"/>
    </row>
    <row r="435" spans="1:9" ht="14.25" customHeight="1" x14ac:dyDescent="0.3">
      <c r="A435" s="5"/>
      <c r="B435" s="5"/>
      <c r="C435" s="5"/>
      <c r="D435" s="5"/>
      <c r="E435" s="5"/>
      <c r="F435" s="5"/>
      <c r="G435" s="5"/>
      <c r="H435" s="5"/>
      <c r="I435" s="5"/>
    </row>
    <row r="436" spans="1:9" ht="14.25" customHeight="1" x14ac:dyDescent="0.3">
      <c r="A436" s="5"/>
      <c r="B436" s="5"/>
      <c r="C436" s="5"/>
      <c r="D436" s="5"/>
      <c r="E436" s="5"/>
      <c r="F436" s="5"/>
      <c r="G436" s="5"/>
      <c r="H436" s="5"/>
      <c r="I436" s="5"/>
    </row>
    <row r="437" spans="1:9" ht="14.25" customHeight="1" x14ac:dyDescent="0.3">
      <c r="A437" s="5"/>
      <c r="B437" s="5"/>
      <c r="C437" s="5"/>
      <c r="D437" s="5"/>
      <c r="E437" s="5"/>
      <c r="F437" s="5"/>
      <c r="G437" s="5"/>
      <c r="H437" s="5"/>
      <c r="I437" s="5"/>
    </row>
    <row r="438" spans="1:9" ht="14.25" customHeight="1" x14ac:dyDescent="0.3">
      <c r="A438" s="5"/>
      <c r="B438" s="5"/>
      <c r="C438" s="5"/>
      <c r="D438" s="5"/>
      <c r="E438" s="5"/>
      <c r="F438" s="5"/>
      <c r="G438" s="5"/>
      <c r="H438" s="5"/>
      <c r="I438" s="5"/>
    </row>
    <row r="439" spans="1:9" ht="14.25" customHeight="1" x14ac:dyDescent="0.3">
      <c r="A439" s="5"/>
      <c r="B439" s="5"/>
      <c r="C439" s="5"/>
      <c r="D439" s="5"/>
      <c r="E439" s="5"/>
      <c r="F439" s="5"/>
      <c r="G439" s="5"/>
      <c r="H439" s="5"/>
      <c r="I439" s="5"/>
    </row>
    <row r="440" spans="1:9" ht="14.25" customHeight="1" x14ac:dyDescent="0.3">
      <c r="A440" s="5"/>
      <c r="B440" s="5"/>
      <c r="C440" s="5"/>
      <c r="D440" s="5"/>
      <c r="E440" s="5"/>
      <c r="F440" s="5"/>
      <c r="G440" s="5"/>
      <c r="H440" s="5"/>
      <c r="I440" s="5"/>
    </row>
    <row r="441" spans="1:9" ht="14.25" customHeight="1" x14ac:dyDescent="0.3">
      <c r="A441" s="5"/>
      <c r="B441" s="5"/>
      <c r="C441" s="5"/>
      <c r="D441" s="5"/>
      <c r="E441" s="5"/>
      <c r="F441" s="5"/>
      <c r="G441" s="5"/>
      <c r="H441" s="5"/>
      <c r="I441" s="5"/>
    </row>
    <row r="442" spans="1:9" ht="14.25" customHeight="1" x14ac:dyDescent="0.3">
      <c r="A442" s="5"/>
      <c r="B442" s="5"/>
      <c r="C442" s="5"/>
      <c r="D442" s="5"/>
      <c r="E442" s="5"/>
      <c r="F442" s="5"/>
      <c r="G442" s="5"/>
      <c r="H442" s="5"/>
      <c r="I442" s="5"/>
    </row>
    <row r="443" spans="1:9" ht="14.25" customHeight="1" x14ac:dyDescent="0.3">
      <c r="A443" s="5"/>
      <c r="B443" s="5"/>
      <c r="C443" s="5"/>
      <c r="D443" s="5"/>
      <c r="E443" s="5"/>
      <c r="F443" s="5"/>
      <c r="G443" s="5"/>
      <c r="H443" s="5"/>
      <c r="I443" s="5"/>
    </row>
    <row r="444" spans="1:9" ht="14.25" customHeight="1" x14ac:dyDescent="0.3">
      <c r="A444" s="5"/>
      <c r="B444" s="5"/>
      <c r="C444" s="5"/>
      <c r="D444" s="5"/>
      <c r="E444" s="5"/>
      <c r="F444" s="5"/>
      <c r="G444" s="5"/>
      <c r="H444" s="5"/>
      <c r="I444" s="5"/>
    </row>
    <row r="445" spans="1:9" ht="14.25" customHeight="1" x14ac:dyDescent="0.3">
      <c r="A445" s="5"/>
      <c r="B445" s="5"/>
      <c r="C445" s="5"/>
      <c r="D445" s="5"/>
      <c r="E445" s="5"/>
      <c r="F445" s="5"/>
      <c r="G445" s="5"/>
      <c r="H445" s="5"/>
      <c r="I445" s="5"/>
    </row>
    <row r="446" spans="1:9" ht="14.25" customHeight="1" x14ac:dyDescent="0.3">
      <c r="A446" s="5"/>
      <c r="B446" s="5"/>
      <c r="C446" s="5"/>
      <c r="D446" s="5"/>
      <c r="E446" s="5"/>
      <c r="F446" s="5"/>
      <c r="G446" s="5"/>
      <c r="H446" s="5"/>
      <c r="I446" s="5"/>
    </row>
    <row r="447" spans="1:9" ht="14.25" customHeight="1" x14ac:dyDescent="0.3">
      <c r="A447" s="5"/>
      <c r="B447" s="5"/>
      <c r="C447" s="5"/>
      <c r="D447" s="5"/>
      <c r="E447" s="5"/>
      <c r="F447" s="5"/>
      <c r="G447" s="5"/>
      <c r="H447" s="5"/>
      <c r="I447" s="5"/>
    </row>
    <row r="448" spans="1:9" ht="14.25" customHeight="1" x14ac:dyDescent="0.3">
      <c r="A448" s="5"/>
      <c r="B448" s="5"/>
      <c r="C448" s="5"/>
      <c r="D448" s="5"/>
      <c r="E448" s="5"/>
      <c r="F448" s="5"/>
      <c r="G448" s="5"/>
      <c r="H448" s="5"/>
      <c r="I448" s="5"/>
    </row>
    <row r="449" spans="1:9" ht="14.25" customHeight="1" x14ac:dyDescent="0.3">
      <c r="A449" s="5"/>
      <c r="B449" s="5"/>
      <c r="C449" s="5"/>
      <c r="D449" s="5"/>
      <c r="E449" s="5"/>
      <c r="F449" s="5"/>
      <c r="G449" s="5"/>
      <c r="H449" s="5"/>
      <c r="I449" s="5"/>
    </row>
    <row r="450" spans="1:9" ht="14.25" customHeight="1" x14ac:dyDescent="0.3">
      <c r="A450" s="5"/>
      <c r="B450" s="5"/>
      <c r="C450" s="5"/>
      <c r="D450" s="5"/>
      <c r="E450" s="5"/>
      <c r="F450" s="5"/>
      <c r="G450" s="5"/>
      <c r="H450" s="5"/>
      <c r="I450" s="5"/>
    </row>
    <row r="451" spans="1:9" ht="14.25" customHeight="1" x14ac:dyDescent="0.3">
      <c r="A451" s="5"/>
      <c r="B451" s="5"/>
      <c r="C451" s="5"/>
      <c r="D451" s="5"/>
      <c r="E451" s="5"/>
      <c r="F451" s="5"/>
      <c r="G451" s="5"/>
      <c r="H451" s="5"/>
      <c r="I451" s="5"/>
    </row>
    <row r="452" spans="1:9" ht="14.25" customHeight="1" x14ac:dyDescent="0.3">
      <c r="A452" s="5"/>
      <c r="B452" s="5"/>
      <c r="C452" s="5"/>
      <c r="D452" s="5"/>
      <c r="E452" s="5"/>
      <c r="F452" s="5"/>
      <c r="G452" s="5"/>
      <c r="H452" s="5"/>
      <c r="I452" s="5"/>
    </row>
    <row r="453" spans="1:9" ht="14.25" customHeight="1" x14ac:dyDescent="0.3">
      <c r="A453" s="5"/>
      <c r="B453" s="5"/>
      <c r="C453" s="5"/>
      <c r="D453" s="5"/>
      <c r="E453" s="5"/>
      <c r="F453" s="5"/>
      <c r="G453" s="5"/>
      <c r="H453" s="5"/>
      <c r="I453" s="5"/>
    </row>
    <row r="454" spans="1:9" ht="14.25" customHeight="1" x14ac:dyDescent="0.3">
      <c r="A454" s="5"/>
      <c r="B454" s="5"/>
      <c r="C454" s="5"/>
      <c r="D454" s="5"/>
      <c r="E454" s="5"/>
      <c r="F454" s="5"/>
      <c r="G454" s="5"/>
      <c r="H454" s="5"/>
      <c r="I454" s="5"/>
    </row>
    <row r="455" spans="1:9" ht="14.25" customHeight="1" x14ac:dyDescent="0.3">
      <c r="A455" s="5"/>
      <c r="B455" s="5"/>
      <c r="C455" s="5"/>
      <c r="D455" s="5"/>
      <c r="E455" s="5"/>
      <c r="F455" s="5"/>
      <c r="G455" s="5"/>
      <c r="H455" s="5"/>
      <c r="I455" s="5"/>
    </row>
    <row r="456" spans="1:9" ht="14.25" customHeight="1" x14ac:dyDescent="0.3">
      <c r="A456" s="5"/>
      <c r="B456" s="5"/>
      <c r="C456" s="5"/>
      <c r="D456" s="5"/>
      <c r="E456" s="5"/>
      <c r="F456" s="5"/>
      <c r="G456" s="5"/>
      <c r="H456" s="5"/>
      <c r="I456" s="5"/>
    </row>
    <row r="457" spans="1:9" ht="14.25" customHeight="1" x14ac:dyDescent="0.3">
      <c r="A457" s="5"/>
      <c r="B457" s="5"/>
      <c r="C457" s="5"/>
      <c r="D457" s="5"/>
      <c r="E457" s="5"/>
      <c r="F457" s="5"/>
      <c r="G457" s="5"/>
      <c r="H457" s="5"/>
      <c r="I457" s="5"/>
    </row>
    <row r="458" spans="1:9" ht="14.25" customHeight="1" x14ac:dyDescent="0.3">
      <c r="A458" s="5"/>
      <c r="B458" s="5"/>
      <c r="C458" s="5"/>
      <c r="D458" s="5"/>
      <c r="E458" s="5"/>
      <c r="F458" s="5"/>
      <c r="G458" s="5"/>
      <c r="H458" s="5"/>
      <c r="I458" s="5"/>
    </row>
    <row r="459" spans="1:9" ht="14.25" customHeight="1" x14ac:dyDescent="0.3">
      <c r="A459" s="5"/>
      <c r="B459" s="5"/>
      <c r="C459" s="5"/>
      <c r="D459" s="5"/>
      <c r="E459" s="5"/>
      <c r="F459" s="5"/>
      <c r="G459" s="5"/>
      <c r="H459" s="5"/>
      <c r="I459" s="5"/>
    </row>
    <row r="460" spans="1:9" ht="14.25" customHeight="1" x14ac:dyDescent="0.3">
      <c r="A460" s="5"/>
      <c r="B460" s="5"/>
      <c r="C460" s="5"/>
      <c r="D460" s="5"/>
      <c r="E460" s="5"/>
      <c r="F460" s="5"/>
      <c r="G460" s="5"/>
      <c r="H460" s="5"/>
      <c r="I460" s="5"/>
    </row>
    <row r="461" spans="1:9" ht="14.25" customHeight="1" x14ac:dyDescent="0.3">
      <c r="A461" s="5"/>
      <c r="B461" s="5"/>
      <c r="C461" s="5"/>
      <c r="D461" s="5"/>
      <c r="E461" s="5"/>
      <c r="F461" s="5"/>
      <c r="G461" s="5"/>
      <c r="H461" s="5"/>
      <c r="I461" s="5"/>
    </row>
    <row r="462" spans="1:9" ht="14.25" customHeight="1" x14ac:dyDescent="0.3">
      <c r="A462" s="5"/>
      <c r="B462" s="5"/>
      <c r="C462" s="5"/>
      <c r="D462" s="5"/>
      <c r="E462" s="5"/>
      <c r="F462" s="5"/>
      <c r="G462" s="5"/>
      <c r="H462" s="5"/>
      <c r="I462" s="5"/>
    </row>
    <row r="463" spans="1:9" ht="14.25" customHeight="1" x14ac:dyDescent="0.3">
      <c r="A463" s="5"/>
      <c r="B463" s="5"/>
      <c r="C463" s="5"/>
      <c r="D463" s="5"/>
      <c r="E463" s="5"/>
      <c r="F463" s="5"/>
      <c r="G463" s="5"/>
      <c r="H463" s="5"/>
      <c r="I463" s="5"/>
    </row>
    <row r="464" spans="1:9" ht="14.25" customHeight="1" x14ac:dyDescent="0.3">
      <c r="A464" s="5"/>
      <c r="B464" s="5"/>
      <c r="C464" s="5"/>
      <c r="D464" s="5"/>
      <c r="E464" s="5"/>
      <c r="F464" s="5"/>
      <c r="G464" s="5"/>
      <c r="H464" s="5"/>
      <c r="I464" s="5"/>
    </row>
    <row r="465" spans="1:9" ht="14.25" customHeight="1" x14ac:dyDescent="0.3">
      <c r="A465" s="5"/>
      <c r="B465" s="5"/>
      <c r="C465" s="5"/>
      <c r="D465" s="5"/>
      <c r="E465" s="5"/>
      <c r="F465" s="5"/>
      <c r="G465" s="5"/>
      <c r="H465" s="5"/>
      <c r="I465" s="5"/>
    </row>
    <row r="466" spans="1:9" ht="14.25" customHeight="1" x14ac:dyDescent="0.3">
      <c r="A466" s="5"/>
      <c r="B466" s="5"/>
      <c r="C466" s="5"/>
      <c r="D466" s="5"/>
      <c r="E466" s="5"/>
      <c r="F466" s="5"/>
      <c r="G466" s="5"/>
      <c r="H466" s="5"/>
      <c r="I466" s="5"/>
    </row>
    <row r="467" spans="1:9" ht="14.25" customHeight="1" x14ac:dyDescent="0.3">
      <c r="A467" s="5"/>
      <c r="B467" s="5"/>
      <c r="C467" s="5"/>
      <c r="D467" s="5"/>
      <c r="E467" s="5"/>
      <c r="F467" s="5"/>
      <c r="G467" s="5"/>
      <c r="H467" s="5"/>
      <c r="I467" s="5"/>
    </row>
    <row r="468" spans="1:9" ht="14.25" customHeight="1" x14ac:dyDescent="0.3">
      <c r="A468" s="5"/>
      <c r="B468" s="5"/>
      <c r="C468" s="5"/>
      <c r="D468" s="5"/>
      <c r="E468" s="5"/>
      <c r="F468" s="5"/>
      <c r="G468" s="5"/>
      <c r="H468" s="5"/>
      <c r="I468" s="5"/>
    </row>
    <row r="469" spans="1:9" ht="14.25" customHeight="1" x14ac:dyDescent="0.3">
      <c r="A469" s="5"/>
      <c r="B469" s="5"/>
      <c r="C469" s="5"/>
      <c r="D469" s="5"/>
      <c r="E469" s="5"/>
      <c r="F469" s="5"/>
      <c r="G469" s="5"/>
      <c r="H469" s="5"/>
      <c r="I469" s="5"/>
    </row>
    <row r="470" spans="1:9" ht="14.25" customHeight="1" x14ac:dyDescent="0.3">
      <c r="A470" s="5"/>
      <c r="B470" s="5"/>
      <c r="C470" s="5"/>
      <c r="D470" s="5"/>
      <c r="E470" s="5"/>
      <c r="F470" s="5"/>
      <c r="G470" s="5"/>
      <c r="H470" s="5"/>
      <c r="I470" s="5"/>
    </row>
    <row r="471" spans="1:9" ht="14.25" customHeight="1" x14ac:dyDescent="0.3">
      <c r="A471" s="5"/>
      <c r="B471" s="5"/>
      <c r="C471" s="5"/>
      <c r="D471" s="5"/>
      <c r="E471" s="5"/>
      <c r="F471" s="5"/>
      <c r="G471" s="5"/>
      <c r="H471" s="5"/>
      <c r="I471" s="5"/>
    </row>
    <row r="472" spans="1:9" ht="14.25" customHeight="1" x14ac:dyDescent="0.3">
      <c r="A472" s="5"/>
      <c r="B472" s="5"/>
      <c r="C472" s="5"/>
      <c r="D472" s="5"/>
      <c r="E472" s="5"/>
      <c r="F472" s="5"/>
      <c r="G472" s="5"/>
      <c r="H472" s="5"/>
      <c r="I472" s="5"/>
    </row>
    <row r="473" spans="1:9" ht="14.25" customHeight="1" x14ac:dyDescent="0.3">
      <c r="A473" s="5"/>
      <c r="B473" s="5"/>
      <c r="C473" s="5"/>
      <c r="D473" s="5"/>
      <c r="E473" s="5"/>
      <c r="F473" s="5"/>
      <c r="G473" s="5"/>
      <c r="H473" s="5"/>
      <c r="I473" s="5"/>
    </row>
    <row r="474" spans="1:9" ht="14.25" customHeight="1" x14ac:dyDescent="0.3">
      <c r="A474" s="5"/>
      <c r="B474" s="5"/>
      <c r="C474" s="5"/>
      <c r="D474" s="5"/>
      <c r="E474" s="5"/>
      <c r="F474" s="5"/>
      <c r="G474" s="5"/>
      <c r="H474" s="5"/>
      <c r="I474" s="5"/>
    </row>
    <row r="475" spans="1:9" ht="14.25" customHeight="1" x14ac:dyDescent="0.3">
      <c r="A475" s="5"/>
      <c r="B475" s="5"/>
      <c r="C475" s="5"/>
      <c r="D475" s="5"/>
      <c r="E475" s="5"/>
      <c r="F475" s="5"/>
      <c r="G475" s="5"/>
      <c r="H475" s="5"/>
      <c r="I475" s="5"/>
    </row>
    <row r="476" spans="1:9" ht="14.25" customHeight="1" x14ac:dyDescent="0.3">
      <c r="A476" s="5"/>
      <c r="B476" s="5"/>
      <c r="C476" s="5"/>
      <c r="D476" s="5"/>
      <c r="E476" s="5"/>
      <c r="F476" s="5"/>
      <c r="G476" s="5"/>
      <c r="H476" s="5"/>
      <c r="I476" s="5"/>
    </row>
    <row r="477" spans="1:9" ht="14.25" customHeight="1" x14ac:dyDescent="0.3">
      <c r="A477" s="5"/>
      <c r="B477" s="5"/>
      <c r="C477" s="5"/>
      <c r="D477" s="5"/>
      <c r="E477" s="5"/>
      <c r="F477" s="5"/>
      <c r="G477" s="5"/>
      <c r="H477" s="5"/>
      <c r="I477" s="5"/>
    </row>
    <row r="478" spans="1:9" ht="14.25" customHeight="1" x14ac:dyDescent="0.3">
      <c r="A478" s="5"/>
      <c r="B478" s="5"/>
      <c r="C478" s="5"/>
      <c r="D478" s="5"/>
      <c r="E478" s="5"/>
      <c r="F478" s="5"/>
      <c r="G478" s="5"/>
      <c r="H478" s="5"/>
      <c r="I478" s="5"/>
    </row>
    <row r="479" spans="1:9" ht="14.25" customHeight="1" x14ac:dyDescent="0.3">
      <c r="A479" s="5"/>
      <c r="B479" s="5"/>
      <c r="C479" s="5"/>
      <c r="D479" s="5"/>
      <c r="E479" s="5"/>
      <c r="F479" s="5"/>
      <c r="G479" s="5"/>
      <c r="H479" s="5"/>
      <c r="I479" s="5"/>
    </row>
    <row r="480" spans="1:9" ht="14.25" customHeight="1" x14ac:dyDescent="0.3">
      <c r="A480" s="5"/>
      <c r="B480" s="5"/>
      <c r="C480" s="5"/>
      <c r="D480" s="5"/>
      <c r="E480" s="5"/>
      <c r="F480" s="5"/>
      <c r="G480" s="5"/>
      <c r="H480" s="5"/>
      <c r="I480" s="5"/>
    </row>
    <row r="481" spans="1:9" ht="14.25" customHeight="1" x14ac:dyDescent="0.3">
      <c r="A481" s="5"/>
      <c r="B481" s="5"/>
      <c r="C481" s="5"/>
      <c r="D481" s="5"/>
      <c r="E481" s="5"/>
      <c r="F481" s="5"/>
      <c r="G481" s="5"/>
      <c r="H481" s="5"/>
      <c r="I481" s="5"/>
    </row>
    <row r="482" spans="1:9" ht="14.25" customHeight="1" x14ac:dyDescent="0.3">
      <c r="A482" s="5"/>
      <c r="B482" s="5"/>
      <c r="C482" s="5"/>
      <c r="D482" s="5"/>
      <c r="E482" s="5"/>
      <c r="F482" s="5"/>
      <c r="G482" s="5"/>
      <c r="H482" s="5"/>
      <c r="I482" s="5"/>
    </row>
    <row r="483" spans="1:9" ht="14.25" customHeight="1" x14ac:dyDescent="0.3">
      <c r="A483" s="5"/>
      <c r="B483" s="5"/>
      <c r="C483" s="5"/>
      <c r="D483" s="5"/>
      <c r="E483" s="5"/>
      <c r="F483" s="5"/>
      <c r="G483" s="5"/>
      <c r="H483" s="5"/>
      <c r="I483" s="5"/>
    </row>
    <row r="484" spans="1:9" ht="14.25" customHeight="1" x14ac:dyDescent="0.3">
      <c r="A484" s="5"/>
      <c r="B484" s="5"/>
      <c r="C484" s="5"/>
      <c r="D484" s="5"/>
      <c r="E484" s="5"/>
      <c r="F484" s="5"/>
      <c r="G484" s="5"/>
      <c r="H484" s="5"/>
      <c r="I484" s="5"/>
    </row>
    <row r="485" spans="1:9" ht="14.25" customHeight="1" x14ac:dyDescent="0.3">
      <c r="A485" s="5"/>
      <c r="B485" s="5"/>
      <c r="C485" s="5"/>
      <c r="D485" s="5"/>
      <c r="E485" s="5"/>
      <c r="F485" s="5"/>
      <c r="G485" s="5"/>
      <c r="H485" s="5"/>
      <c r="I485" s="5"/>
    </row>
    <row r="486" spans="1:9" ht="14.25" customHeight="1" x14ac:dyDescent="0.3">
      <c r="A486" s="5"/>
      <c r="B486" s="5"/>
      <c r="C486" s="5"/>
      <c r="D486" s="5"/>
      <c r="E486" s="5"/>
      <c r="F486" s="5"/>
      <c r="G486" s="5"/>
      <c r="H486" s="5"/>
      <c r="I486" s="5"/>
    </row>
    <row r="487" spans="1:9" ht="14.25" customHeight="1" x14ac:dyDescent="0.3">
      <c r="A487" s="5"/>
      <c r="B487" s="5"/>
      <c r="C487" s="5"/>
      <c r="D487" s="5"/>
      <c r="E487" s="5"/>
      <c r="F487" s="5"/>
      <c r="G487" s="5"/>
      <c r="H487" s="5"/>
      <c r="I487" s="5"/>
    </row>
    <row r="488" spans="1:9" ht="14.25" customHeight="1" x14ac:dyDescent="0.3">
      <c r="A488" s="5"/>
      <c r="B488" s="5"/>
      <c r="C488" s="5"/>
      <c r="D488" s="5"/>
      <c r="E488" s="5"/>
      <c r="F488" s="5"/>
      <c r="G488" s="5"/>
      <c r="H488" s="5"/>
      <c r="I488" s="5"/>
    </row>
    <row r="489" spans="1:9" ht="14.25" customHeight="1" x14ac:dyDescent="0.3">
      <c r="A489" s="5"/>
      <c r="B489" s="5"/>
      <c r="C489" s="5"/>
      <c r="D489" s="5"/>
      <c r="E489" s="5"/>
      <c r="F489" s="5"/>
      <c r="G489" s="5"/>
      <c r="H489" s="5"/>
      <c r="I489" s="5"/>
    </row>
    <row r="490" spans="1:9" ht="14.25" customHeight="1" x14ac:dyDescent="0.3">
      <c r="A490" s="5"/>
      <c r="B490" s="5"/>
      <c r="C490" s="5"/>
      <c r="D490" s="5"/>
      <c r="E490" s="5"/>
      <c r="F490" s="5"/>
      <c r="G490" s="5"/>
      <c r="H490" s="5"/>
      <c r="I490" s="5"/>
    </row>
    <row r="491" spans="1:9" ht="14.25" customHeight="1" x14ac:dyDescent="0.3">
      <c r="A491" s="5"/>
      <c r="B491" s="5"/>
      <c r="C491" s="5"/>
      <c r="D491" s="5"/>
      <c r="E491" s="5"/>
      <c r="F491" s="5"/>
      <c r="G491" s="5"/>
      <c r="H491" s="5"/>
      <c r="I491" s="5"/>
    </row>
    <row r="492" spans="1:9" ht="14.25" customHeight="1" x14ac:dyDescent="0.3">
      <c r="A492" s="5"/>
      <c r="B492" s="5"/>
      <c r="C492" s="5"/>
      <c r="D492" s="5"/>
      <c r="E492" s="5"/>
      <c r="F492" s="5"/>
      <c r="G492" s="5"/>
      <c r="H492" s="5"/>
      <c r="I492" s="5"/>
    </row>
    <row r="493" spans="1:9" ht="14.25" customHeight="1" x14ac:dyDescent="0.3">
      <c r="A493" s="5"/>
      <c r="B493" s="5"/>
      <c r="C493" s="5"/>
      <c r="D493" s="5"/>
      <c r="E493" s="5"/>
      <c r="F493" s="5"/>
      <c r="G493" s="5"/>
      <c r="H493" s="5"/>
      <c r="I493" s="5"/>
    </row>
    <row r="494" spans="1:9" ht="14.25" customHeight="1" x14ac:dyDescent="0.3">
      <c r="A494" s="5"/>
      <c r="B494" s="5"/>
      <c r="C494" s="5"/>
      <c r="D494" s="5"/>
      <c r="E494" s="5"/>
      <c r="F494" s="5"/>
      <c r="G494" s="5"/>
      <c r="H494" s="5"/>
      <c r="I494" s="5"/>
    </row>
    <row r="495" spans="1:9" ht="14.25" customHeight="1" x14ac:dyDescent="0.3">
      <c r="A495" s="5"/>
      <c r="B495" s="5"/>
      <c r="C495" s="5"/>
      <c r="D495" s="5"/>
      <c r="E495" s="5"/>
      <c r="F495" s="5"/>
      <c r="G495" s="5"/>
      <c r="H495" s="5"/>
      <c r="I495" s="5"/>
    </row>
    <row r="496" spans="1:9" ht="14.25" customHeight="1" x14ac:dyDescent="0.3">
      <c r="A496" s="5"/>
      <c r="B496" s="5"/>
      <c r="C496" s="5"/>
      <c r="D496" s="5"/>
      <c r="E496" s="5"/>
      <c r="F496" s="5"/>
      <c r="G496" s="5"/>
      <c r="H496" s="5"/>
      <c r="I496" s="5"/>
    </row>
    <row r="497" spans="1:9" ht="14.25" customHeight="1" x14ac:dyDescent="0.3">
      <c r="A497" s="5"/>
      <c r="B497" s="5"/>
      <c r="C497" s="5"/>
      <c r="D497" s="5"/>
      <c r="E497" s="5"/>
      <c r="F497" s="5"/>
      <c r="G497" s="5"/>
      <c r="H497" s="5"/>
      <c r="I497" s="5"/>
    </row>
    <row r="498" spans="1:9" ht="14.25" customHeight="1" x14ac:dyDescent="0.3">
      <c r="A498" s="5"/>
      <c r="B498" s="5"/>
      <c r="C498" s="5"/>
      <c r="D498" s="5"/>
      <c r="E498" s="5"/>
      <c r="F498" s="5"/>
      <c r="G498" s="5"/>
      <c r="H498" s="5"/>
      <c r="I498" s="5"/>
    </row>
    <row r="499" spans="1:9" ht="14.25" customHeight="1" x14ac:dyDescent="0.3">
      <c r="A499" s="5"/>
      <c r="B499" s="5"/>
      <c r="C499" s="5"/>
      <c r="D499" s="5"/>
      <c r="E499" s="5"/>
      <c r="F499" s="5"/>
      <c r="G499" s="5"/>
      <c r="H499" s="5"/>
      <c r="I499" s="5"/>
    </row>
    <row r="500" spans="1:9" ht="14.25" customHeight="1" x14ac:dyDescent="0.3">
      <c r="A500" s="5"/>
      <c r="B500" s="5"/>
      <c r="C500" s="5"/>
      <c r="D500" s="5"/>
      <c r="E500" s="5"/>
      <c r="F500" s="5"/>
      <c r="G500" s="5"/>
      <c r="H500" s="5"/>
      <c r="I500" s="5"/>
    </row>
    <row r="501" spans="1:9" ht="14.25" customHeight="1" x14ac:dyDescent="0.3">
      <c r="A501" s="5"/>
      <c r="B501" s="5"/>
      <c r="C501" s="5"/>
      <c r="D501" s="5"/>
      <c r="E501" s="5"/>
      <c r="F501" s="5"/>
      <c r="G501" s="5"/>
      <c r="H501" s="5"/>
      <c r="I501" s="5"/>
    </row>
    <row r="502" spans="1:9" ht="14.25" customHeight="1" x14ac:dyDescent="0.3">
      <c r="A502" s="5"/>
      <c r="B502" s="5"/>
      <c r="C502" s="5"/>
      <c r="D502" s="5"/>
      <c r="E502" s="5"/>
      <c r="F502" s="5"/>
      <c r="G502" s="5"/>
      <c r="H502" s="5"/>
      <c r="I502" s="5"/>
    </row>
    <row r="503" spans="1:9" ht="14.25" customHeight="1" x14ac:dyDescent="0.3">
      <c r="A503" s="5"/>
      <c r="B503" s="5"/>
      <c r="C503" s="5"/>
      <c r="D503" s="5"/>
      <c r="E503" s="5"/>
      <c r="F503" s="5"/>
      <c r="G503" s="5"/>
      <c r="H503" s="5"/>
      <c r="I503" s="5"/>
    </row>
    <row r="504" spans="1:9" ht="14.25" customHeight="1" x14ac:dyDescent="0.3">
      <c r="A504" s="5"/>
      <c r="B504" s="5"/>
      <c r="C504" s="5"/>
      <c r="D504" s="5"/>
      <c r="E504" s="5"/>
      <c r="F504" s="5"/>
      <c r="G504" s="5"/>
      <c r="H504" s="5"/>
      <c r="I504" s="5"/>
    </row>
    <row r="505" spans="1:9" ht="14.25" customHeight="1" x14ac:dyDescent="0.3">
      <c r="A505" s="5"/>
      <c r="B505" s="5"/>
      <c r="C505" s="5"/>
      <c r="D505" s="5"/>
      <c r="E505" s="5"/>
      <c r="F505" s="5"/>
      <c r="G505" s="5"/>
      <c r="H505" s="5"/>
      <c r="I505" s="5"/>
    </row>
    <row r="506" spans="1:9" ht="14.25" customHeight="1" x14ac:dyDescent="0.3">
      <c r="A506" s="5"/>
      <c r="B506" s="5"/>
      <c r="C506" s="5"/>
      <c r="D506" s="5"/>
      <c r="E506" s="5"/>
      <c r="F506" s="5"/>
      <c r="G506" s="5"/>
      <c r="H506" s="5"/>
      <c r="I506" s="5"/>
    </row>
    <row r="507" spans="1:9" ht="14.25" customHeight="1" x14ac:dyDescent="0.3">
      <c r="A507" s="5"/>
      <c r="B507" s="5"/>
      <c r="C507" s="5"/>
      <c r="D507" s="5"/>
      <c r="E507" s="5"/>
      <c r="F507" s="5"/>
      <c r="G507" s="5"/>
      <c r="H507" s="5"/>
      <c r="I507" s="5"/>
    </row>
    <row r="508" spans="1:9" ht="14.25" customHeight="1" x14ac:dyDescent="0.3">
      <c r="A508" s="5"/>
      <c r="B508" s="5"/>
      <c r="C508" s="5"/>
      <c r="D508" s="5"/>
      <c r="E508" s="5"/>
      <c r="F508" s="5"/>
      <c r="G508" s="5"/>
      <c r="H508" s="5"/>
      <c r="I508" s="5"/>
    </row>
    <row r="509" spans="1:9" ht="14.25" customHeight="1" x14ac:dyDescent="0.3">
      <c r="A509" s="5"/>
      <c r="B509" s="5"/>
      <c r="C509" s="5"/>
      <c r="D509" s="5"/>
      <c r="E509" s="5"/>
      <c r="F509" s="5"/>
      <c r="G509" s="5"/>
      <c r="H509" s="5"/>
      <c r="I509" s="5"/>
    </row>
    <row r="510" spans="1:9" ht="14.25" customHeight="1" x14ac:dyDescent="0.3">
      <c r="A510" s="5"/>
      <c r="B510" s="5"/>
      <c r="C510" s="5"/>
      <c r="D510" s="5"/>
      <c r="E510" s="5"/>
      <c r="F510" s="5"/>
      <c r="G510" s="5"/>
      <c r="H510" s="5"/>
      <c r="I510" s="5"/>
    </row>
    <row r="511" spans="1:9" ht="14.25" customHeight="1" x14ac:dyDescent="0.3">
      <c r="A511" s="5"/>
      <c r="B511" s="5"/>
      <c r="C511" s="5"/>
      <c r="D511" s="5"/>
      <c r="E511" s="5"/>
      <c r="F511" s="5"/>
      <c r="G511" s="5"/>
      <c r="H511" s="5"/>
      <c r="I511" s="5"/>
    </row>
    <row r="512" spans="1:9" ht="14.25" customHeight="1" x14ac:dyDescent="0.3">
      <c r="A512" s="5"/>
      <c r="B512" s="5"/>
      <c r="C512" s="5"/>
      <c r="D512" s="5"/>
      <c r="E512" s="5"/>
      <c r="F512" s="5"/>
      <c r="G512" s="5"/>
      <c r="H512" s="5"/>
      <c r="I512" s="5"/>
    </row>
    <row r="513" spans="1:9" ht="14.25" customHeight="1" x14ac:dyDescent="0.3">
      <c r="A513" s="5"/>
      <c r="B513" s="5"/>
      <c r="C513" s="5"/>
      <c r="D513" s="5"/>
      <c r="E513" s="5"/>
      <c r="F513" s="5"/>
      <c r="G513" s="5"/>
      <c r="H513" s="5"/>
      <c r="I513" s="5"/>
    </row>
    <row r="514" spans="1:9" ht="14.25" customHeight="1" x14ac:dyDescent="0.3">
      <c r="A514" s="5"/>
      <c r="B514" s="5"/>
      <c r="C514" s="5"/>
      <c r="D514" s="5"/>
      <c r="E514" s="5"/>
      <c r="F514" s="5"/>
      <c r="G514" s="5"/>
      <c r="H514" s="5"/>
      <c r="I514" s="5"/>
    </row>
    <row r="515" spans="1:9" ht="14.25" customHeight="1" x14ac:dyDescent="0.3">
      <c r="A515" s="5"/>
      <c r="B515" s="5"/>
      <c r="C515" s="5"/>
      <c r="D515" s="5"/>
      <c r="E515" s="5"/>
      <c r="F515" s="5"/>
      <c r="G515" s="5"/>
      <c r="H515" s="5"/>
      <c r="I515" s="5"/>
    </row>
    <row r="516" spans="1:9" ht="14.25" customHeight="1" x14ac:dyDescent="0.3">
      <c r="A516" s="5"/>
      <c r="B516" s="5"/>
      <c r="C516" s="5"/>
      <c r="D516" s="5"/>
      <c r="E516" s="5"/>
      <c r="F516" s="5"/>
      <c r="G516" s="5"/>
      <c r="H516" s="5"/>
      <c r="I516" s="5"/>
    </row>
    <row r="517" spans="1:9" ht="14.25" customHeight="1" x14ac:dyDescent="0.3">
      <c r="A517" s="5"/>
      <c r="B517" s="5"/>
      <c r="C517" s="5"/>
      <c r="D517" s="5"/>
      <c r="E517" s="5"/>
      <c r="F517" s="5"/>
      <c r="G517" s="5"/>
      <c r="H517" s="5"/>
      <c r="I517" s="5"/>
    </row>
    <row r="518" spans="1:9" ht="14.25" customHeight="1" x14ac:dyDescent="0.3">
      <c r="A518" s="5"/>
      <c r="B518" s="5"/>
      <c r="C518" s="5"/>
      <c r="D518" s="5"/>
      <c r="E518" s="5"/>
      <c r="F518" s="5"/>
      <c r="G518" s="5"/>
      <c r="H518" s="5"/>
      <c r="I518" s="5"/>
    </row>
    <row r="519" spans="1:9" ht="14.25" customHeight="1" x14ac:dyDescent="0.3">
      <c r="A519" s="5"/>
      <c r="B519" s="5"/>
      <c r="C519" s="5"/>
      <c r="D519" s="5"/>
      <c r="E519" s="5"/>
      <c r="F519" s="5"/>
      <c r="G519" s="5"/>
      <c r="H519" s="5"/>
      <c r="I519" s="5"/>
    </row>
    <row r="520" spans="1:9" ht="14.25" customHeight="1" x14ac:dyDescent="0.3">
      <c r="A520" s="5"/>
      <c r="B520" s="5"/>
      <c r="C520" s="5"/>
      <c r="D520" s="5"/>
      <c r="E520" s="5"/>
      <c r="F520" s="5"/>
      <c r="G520" s="5"/>
      <c r="H520" s="5"/>
      <c r="I520" s="5"/>
    </row>
    <row r="521" spans="1:9" ht="14.25" customHeight="1" x14ac:dyDescent="0.3">
      <c r="A521" s="5"/>
      <c r="B521" s="5"/>
      <c r="C521" s="5"/>
      <c r="D521" s="5"/>
      <c r="E521" s="5"/>
      <c r="F521" s="5"/>
      <c r="G521" s="5"/>
      <c r="H521" s="5"/>
      <c r="I521" s="5"/>
    </row>
    <row r="522" spans="1:9" ht="14.25" customHeight="1" x14ac:dyDescent="0.3">
      <c r="A522" s="5"/>
      <c r="B522" s="5"/>
      <c r="C522" s="5"/>
      <c r="D522" s="5"/>
      <c r="E522" s="5"/>
      <c r="F522" s="5"/>
      <c r="G522" s="5"/>
      <c r="H522" s="5"/>
      <c r="I522" s="5"/>
    </row>
    <row r="523" spans="1:9" ht="14.25" customHeight="1" x14ac:dyDescent="0.3">
      <c r="A523" s="5"/>
      <c r="B523" s="5"/>
      <c r="C523" s="5"/>
      <c r="D523" s="5"/>
      <c r="E523" s="5"/>
      <c r="F523" s="5"/>
      <c r="G523" s="5"/>
      <c r="H523" s="5"/>
      <c r="I523" s="5"/>
    </row>
    <row r="524" spans="1:9" ht="14.25" customHeight="1" x14ac:dyDescent="0.3">
      <c r="A524" s="5"/>
      <c r="B524" s="5"/>
      <c r="C524" s="5"/>
      <c r="D524" s="5"/>
      <c r="E524" s="5"/>
      <c r="F524" s="5"/>
      <c r="G524" s="5"/>
      <c r="H524" s="5"/>
      <c r="I524" s="5"/>
    </row>
    <row r="525" spans="1:9" ht="14.25" customHeight="1" x14ac:dyDescent="0.3">
      <c r="A525" s="5"/>
      <c r="B525" s="5"/>
      <c r="C525" s="5"/>
      <c r="D525" s="5"/>
      <c r="E525" s="5"/>
      <c r="F525" s="5"/>
      <c r="G525" s="5"/>
      <c r="H525" s="5"/>
      <c r="I525" s="5"/>
    </row>
    <row r="526" spans="1:9" ht="14.25" customHeight="1" x14ac:dyDescent="0.3">
      <c r="A526" s="5"/>
      <c r="B526" s="5"/>
      <c r="C526" s="5"/>
      <c r="D526" s="5"/>
      <c r="E526" s="5"/>
      <c r="F526" s="5"/>
      <c r="G526" s="5"/>
      <c r="H526" s="5"/>
      <c r="I526" s="5"/>
    </row>
    <row r="527" spans="1:9" ht="14.25" customHeight="1" x14ac:dyDescent="0.3">
      <c r="A527" s="5"/>
      <c r="B527" s="5"/>
      <c r="C527" s="5"/>
      <c r="D527" s="5"/>
      <c r="E527" s="5"/>
      <c r="F527" s="5"/>
      <c r="G527" s="5"/>
      <c r="H527" s="5"/>
      <c r="I527" s="5"/>
    </row>
    <row r="528" spans="1:9" ht="14.25" customHeight="1" x14ac:dyDescent="0.3">
      <c r="A528" s="5"/>
      <c r="B528" s="5"/>
      <c r="C528" s="5"/>
      <c r="D528" s="5"/>
      <c r="E528" s="5"/>
      <c r="F528" s="5"/>
      <c r="G528" s="5"/>
      <c r="H528" s="5"/>
      <c r="I528" s="5"/>
    </row>
    <row r="529" spans="1:9" ht="14.25" customHeight="1" x14ac:dyDescent="0.3">
      <c r="A529" s="5"/>
      <c r="B529" s="5"/>
      <c r="C529" s="5"/>
      <c r="D529" s="5"/>
      <c r="E529" s="5"/>
      <c r="F529" s="5"/>
      <c r="G529" s="5"/>
      <c r="H529" s="5"/>
      <c r="I529" s="5"/>
    </row>
    <row r="530" spans="1:9" ht="14.25" customHeight="1" x14ac:dyDescent="0.3">
      <c r="A530" s="5"/>
      <c r="B530" s="5"/>
      <c r="C530" s="5"/>
      <c r="D530" s="5"/>
      <c r="E530" s="5"/>
      <c r="F530" s="5"/>
      <c r="G530" s="5"/>
      <c r="H530" s="5"/>
      <c r="I530" s="5"/>
    </row>
    <row r="531" spans="1:9" ht="14.25" customHeight="1" x14ac:dyDescent="0.3">
      <c r="A531" s="5"/>
      <c r="B531" s="5"/>
      <c r="C531" s="5"/>
      <c r="D531" s="5"/>
      <c r="E531" s="5"/>
      <c r="F531" s="5"/>
      <c r="G531" s="5"/>
      <c r="H531" s="5"/>
      <c r="I531" s="5"/>
    </row>
    <row r="532" spans="1:9" ht="14.25" customHeight="1" x14ac:dyDescent="0.3">
      <c r="A532" s="5"/>
      <c r="B532" s="5"/>
      <c r="C532" s="5"/>
      <c r="D532" s="5"/>
      <c r="E532" s="5"/>
      <c r="F532" s="5"/>
      <c r="G532" s="5"/>
      <c r="H532" s="5"/>
      <c r="I532" s="5"/>
    </row>
    <row r="533" spans="1:9" ht="14.25" customHeight="1" x14ac:dyDescent="0.3">
      <c r="A533" s="5"/>
      <c r="B533" s="5"/>
      <c r="C533" s="5"/>
      <c r="D533" s="5"/>
      <c r="E533" s="5"/>
      <c r="F533" s="5"/>
      <c r="G533" s="5"/>
      <c r="H533" s="5"/>
      <c r="I533" s="5"/>
    </row>
    <row r="534" spans="1:9" ht="14.25" customHeight="1" x14ac:dyDescent="0.3">
      <c r="A534" s="5"/>
      <c r="B534" s="5"/>
      <c r="C534" s="5"/>
      <c r="D534" s="5"/>
      <c r="E534" s="5"/>
      <c r="F534" s="5"/>
      <c r="G534" s="5"/>
      <c r="H534" s="5"/>
      <c r="I534" s="5"/>
    </row>
    <row r="535" spans="1:9" ht="14.25" customHeight="1" x14ac:dyDescent="0.3">
      <c r="A535" s="5"/>
      <c r="B535" s="5"/>
      <c r="C535" s="5"/>
      <c r="D535" s="5"/>
      <c r="E535" s="5"/>
      <c r="F535" s="5"/>
      <c r="G535" s="5"/>
      <c r="H535" s="5"/>
      <c r="I535" s="5"/>
    </row>
    <row r="536" spans="1:9" ht="14.25" customHeight="1" x14ac:dyDescent="0.3">
      <c r="A536" s="5"/>
      <c r="B536" s="5"/>
      <c r="C536" s="5"/>
      <c r="D536" s="5"/>
      <c r="E536" s="5"/>
      <c r="F536" s="5"/>
      <c r="G536" s="5"/>
      <c r="H536" s="5"/>
      <c r="I536" s="5"/>
    </row>
    <row r="537" spans="1:9" ht="14.25" customHeight="1" x14ac:dyDescent="0.3">
      <c r="A537" s="5"/>
      <c r="B537" s="5"/>
      <c r="C537" s="5"/>
      <c r="D537" s="5"/>
      <c r="E537" s="5"/>
      <c r="F537" s="5"/>
      <c r="G537" s="5"/>
      <c r="H537" s="5"/>
      <c r="I537" s="5"/>
    </row>
    <row r="538" spans="1:9" ht="14.25" customHeight="1" x14ac:dyDescent="0.3">
      <c r="A538" s="5"/>
      <c r="B538" s="5"/>
      <c r="C538" s="5"/>
      <c r="D538" s="5"/>
      <c r="E538" s="5"/>
      <c r="F538" s="5"/>
      <c r="G538" s="5"/>
      <c r="H538" s="5"/>
      <c r="I538" s="5"/>
    </row>
    <row r="539" spans="1:9" ht="14.25" customHeight="1" x14ac:dyDescent="0.3">
      <c r="A539" s="5"/>
      <c r="B539" s="5"/>
      <c r="C539" s="5"/>
      <c r="D539" s="5"/>
      <c r="E539" s="5"/>
      <c r="F539" s="5"/>
      <c r="G539" s="5"/>
      <c r="H539" s="5"/>
      <c r="I539" s="5"/>
    </row>
    <row r="540" spans="1:9" ht="14.25" customHeight="1" x14ac:dyDescent="0.3">
      <c r="A540" s="5"/>
      <c r="B540" s="5"/>
      <c r="C540" s="5"/>
      <c r="D540" s="5"/>
      <c r="E540" s="5"/>
      <c r="F540" s="5"/>
      <c r="G540" s="5"/>
      <c r="H540" s="5"/>
      <c r="I540" s="5"/>
    </row>
    <row r="541" spans="1:9" ht="14.25" customHeight="1" x14ac:dyDescent="0.3">
      <c r="A541" s="5"/>
      <c r="B541" s="5"/>
      <c r="C541" s="5"/>
      <c r="D541" s="5"/>
      <c r="E541" s="5"/>
      <c r="F541" s="5"/>
      <c r="G541" s="5"/>
      <c r="H541" s="5"/>
      <c r="I541" s="5"/>
    </row>
    <row r="542" spans="1:9" ht="14.25" customHeight="1" x14ac:dyDescent="0.3">
      <c r="A542" s="5"/>
      <c r="B542" s="5"/>
      <c r="C542" s="5"/>
      <c r="D542" s="5"/>
      <c r="E542" s="5"/>
      <c r="F542" s="5"/>
      <c r="G542" s="5"/>
      <c r="H542" s="5"/>
      <c r="I542" s="5"/>
    </row>
    <row r="543" spans="1:9" ht="14.25" customHeight="1" x14ac:dyDescent="0.3">
      <c r="A543" s="5"/>
      <c r="B543" s="5"/>
      <c r="C543" s="5"/>
      <c r="D543" s="5"/>
      <c r="E543" s="5"/>
      <c r="F543" s="5"/>
      <c r="G543" s="5"/>
      <c r="H543" s="5"/>
      <c r="I543" s="5"/>
    </row>
    <row r="544" spans="1:9" ht="14.25" customHeight="1" x14ac:dyDescent="0.3">
      <c r="A544" s="5"/>
      <c r="B544" s="5"/>
      <c r="C544" s="5"/>
      <c r="D544" s="5"/>
      <c r="E544" s="5"/>
      <c r="F544" s="5"/>
      <c r="G544" s="5"/>
      <c r="H544" s="5"/>
      <c r="I544" s="5"/>
    </row>
    <row r="545" spans="1:9" ht="14.25" customHeight="1" x14ac:dyDescent="0.3">
      <c r="A545" s="5"/>
      <c r="B545" s="5"/>
      <c r="C545" s="5"/>
      <c r="D545" s="5"/>
      <c r="E545" s="5"/>
      <c r="F545" s="5"/>
      <c r="G545" s="5"/>
      <c r="H545" s="5"/>
      <c r="I545" s="5"/>
    </row>
    <row r="546" spans="1:9" ht="14.25" customHeight="1" x14ac:dyDescent="0.3">
      <c r="A546" s="5"/>
      <c r="B546" s="5"/>
      <c r="C546" s="5"/>
      <c r="D546" s="5"/>
      <c r="E546" s="5"/>
      <c r="F546" s="5"/>
      <c r="G546" s="5"/>
      <c r="H546" s="5"/>
      <c r="I546" s="5"/>
    </row>
    <row r="547" spans="1:9" ht="14.25" customHeight="1" x14ac:dyDescent="0.3">
      <c r="A547" s="5"/>
      <c r="B547" s="5"/>
      <c r="C547" s="5"/>
      <c r="D547" s="5"/>
      <c r="E547" s="5"/>
      <c r="F547" s="5"/>
      <c r="G547" s="5"/>
      <c r="H547" s="5"/>
      <c r="I547" s="5"/>
    </row>
    <row r="548" spans="1:9" ht="14.25" customHeight="1" x14ac:dyDescent="0.3">
      <c r="A548" s="5"/>
      <c r="B548" s="5"/>
      <c r="C548" s="5"/>
      <c r="D548" s="5"/>
      <c r="E548" s="5"/>
      <c r="F548" s="5"/>
      <c r="G548" s="5"/>
      <c r="H548" s="5"/>
      <c r="I548" s="5"/>
    </row>
    <row r="549" spans="1:9" ht="14.25" customHeight="1" x14ac:dyDescent="0.3">
      <c r="A549" s="5"/>
      <c r="B549" s="5"/>
      <c r="C549" s="5"/>
      <c r="D549" s="5"/>
      <c r="E549" s="5"/>
      <c r="F549" s="5"/>
      <c r="G549" s="5"/>
      <c r="H549" s="5"/>
      <c r="I549" s="5"/>
    </row>
    <row r="550" spans="1:9" ht="14.25" customHeight="1" x14ac:dyDescent="0.3">
      <c r="A550" s="5"/>
      <c r="B550" s="5"/>
      <c r="C550" s="5"/>
      <c r="D550" s="5"/>
      <c r="E550" s="5"/>
      <c r="F550" s="5"/>
      <c r="G550" s="5"/>
      <c r="H550" s="5"/>
      <c r="I550" s="5"/>
    </row>
    <row r="551" spans="1:9" ht="14.25" customHeight="1" x14ac:dyDescent="0.3">
      <c r="A551" s="5"/>
      <c r="B551" s="5"/>
      <c r="C551" s="5"/>
      <c r="D551" s="5"/>
      <c r="E551" s="5"/>
      <c r="F551" s="5"/>
      <c r="G551" s="5"/>
      <c r="H551" s="5"/>
      <c r="I551" s="5"/>
    </row>
    <row r="552" spans="1:9" ht="14.25" customHeight="1" x14ac:dyDescent="0.3">
      <c r="A552" s="5"/>
      <c r="B552" s="5"/>
      <c r="C552" s="5"/>
      <c r="D552" s="5"/>
      <c r="E552" s="5"/>
      <c r="F552" s="5"/>
      <c r="G552" s="5"/>
      <c r="H552" s="5"/>
      <c r="I552" s="5"/>
    </row>
    <row r="553" spans="1:9" ht="14.25" customHeight="1" x14ac:dyDescent="0.3">
      <c r="A553" s="5"/>
      <c r="B553" s="5"/>
      <c r="C553" s="5"/>
      <c r="D553" s="5"/>
      <c r="E553" s="5"/>
      <c r="F553" s="5"/>
      <c r="G553" s="5"/>
      <c r="H553" s="5"/>
      <c r="I553" s="5"/>
    </row>
    <row r="554" spans="1:9" ht="14.25" customHeight="1" x14ac:dyDescent="0.3">
      <c r="A554" s="5"/>
      <c r="B554" s="5"/>
      <c r="C554" s="5"/>
      <c r="D554" s="5"/>
      <c r="E554" s="5"/>
      <c r="F554" s="5"/>
      <c r="G554" s="5"/>
      <c r="H554" s="5"/>
      <c r="I554" s="5"/>
    </row>
    <row r="555" spans="1:9" ht="14.25" customHeight="1" x14ac:dyDescent="0.3">
      <c r="A555" s="5"/>
      <c r="B555" s="5"/>
      <c r="C555" s="5"/>
      <c r="D555" s="5"/>
      <c r="E555" s="5"/>
      <c r="F555" s="5"/>
      <c r="G555" s="5"/>
      <c r="H555" s="5"/>
      <c r="I555" s="5"/>
    </row>
    <row r="556" spans="1:9" ht="14.25" customHeight="1" x14ac:dyDescent="0.3">
      <c r="A556" s="5"/>
      <c r="B556" s="5"/>
      <c r="C556" s="5"/>
      <c r="D556" s="5"/>
      <c r="E556" s="5"/>
      <c r="F556" s="5"/>
      <c r="G556" s="5"/>
      <c r="H556" s="5"/>
      <c r="I556" s="5"/>
    </row>
    <row r="557" spans="1:9" ht="14.25" customHeight="1" x14ac:dyDescent="0.3">
      <c r="A557" s="5"/>
      <c r="B557" s="5"/>
      <c r="C557" s="5"/>
      <c r="D557" s="5"/>
      <c r="E557" s="5"/>
      <c r="F557" s="5"/>
      <c r="G557" s="5"/>
      <c r="H557" s="5"/>
      <c r="I557" s="5"/>
    </row>
    <row r="558" spans="1:9" ht="14.25" customHeight="1" x14ac:dyDescent="0.3">
      <c r="A558" s="5"/>
      <c r="B558" s="5"/>
      <c r="C558" s="5"/>
      <c r="D558" s="5"/>
      <c r="E558" s="5"/>
      <c r="F558" s="5"/>
      <c r="G558" s="5"/>
      <c r="H558" s="5"/>
      <c r="I558" s="5"/>
    </row>
    <row r="559" spans="1:9" ht="14.25" customHeight="1" x14ac:dyDescent="0.3">
      <c r="A559" s="5"/>
      <c r="B559" s="5"/>
      <c r="C559" s="5"/>
      <c r="D559" s="5"/>
      <c r="E559" s="5"/>
      <c r="F559" s="5"/>
      <c r="G559" s="5"/>
      <c r="H559" s="5"/>
      <c r="I559" s="5"/>
    </row>
    <row r="560" spans="1:9" ht="14.25" customHeight="1" x14ac:dyDescent="0.3">
      <c r="A560" s="5"/>
      <c r="B560" s="5"/>
      <c r="C560" s="5"/>
      <c r="D560" s="5"/>
      <c r="E560" s="5"/>
      <c r="F560" s="5"/>
      <c r="G560" s="5"/>
      <c r="H560" s="5"/>
      <c r="I560" s="5"/>
    </row>
    <row r="561" spans="1:9" ht="14.25" customHeight="1" x14ac:dyDescent="0.3">
      <c r="A561" s="5"/>
      <c r="B561" s="5"/>
      <c r="C561" s="5"/>
      <c r="D561" s="5"/>
      <c r="E561" s="5"/>
      <c r="F561" s="5"/>
      <c r="G561" s="5"/>
      <c r="H561" s="5"/>
      <c r="I561" s="5"/>
    </row>
    <row r="562" spans="1:9" ht="14.25" customHeight="1" x14ac:dyDescent="0.3">
      <c r="A562" s="5"/>
      <c r="B562" s="5"/>
      <c r="C562" s="5"/>
      <c r="D562" s="5"/>
      <c r="E562" s="5"/>
      <c r="F562" s="5"/>
      <c r="G562" s="5"/>
      <c r="H562" s="5"/>
      <c r="I562" s="5"/>
    </row>
    <row r="563" spans="1:9" ht="14.25" customHeight="1" x14ac:dyDescent="0.3">
      <c r="A563" s="5"/>
      <c r="B563" s="5"/>
      <c r="C563" s="5"/>
      <c r="D563" s="5"/>
      <c r="E563" s="5"/>
      <c r="F563" s="5"/>
      <c r="G563" s="5"/>
      <c r="H563" s="5"/>
      <c r="I563" s="5"/>
    </row>
    <row r="564" spans="1:9" ht="14.25" customHeight="1" x14ac:dyDescent="0.3">
      <c r="A564" s="5"/>
      <c r="B564" s="5"/>
      <c r="C564" s="5"/>
      <c r="D564" s="5"/>
      <c r="E564" s="5"/>
      <c r="F564" s="5"/>
      <c r="G564" s="5"/>
      <c r="H564" s="5"/>
      <c r="I564" s="5"/>
    </row>
    <row r="565" spans="1:9" ht="14.25" customHeight="1" x14ac:dyDescent="0.3">
      <c r="A565" s="5"/>
      <c r="B565" s="5"/>
      <c r="C565" s="5"/>
      <c r="D565" s="5"/>
      <c r="E565" s="5"/>
      <c r="F565" s="5"/>
      <c r="G565" s="5"/>
      <c r="H565" s="5"/>
      <c r="I565" s="5"/>
    </row>
    <row r="566" spans="1:9" ht="14.25" customHeight="1" x14ac:dyDescent="0.3">
      <c r="A566" s="5"/>
      <c r="B566" s="5"/>
      <c r="C566" s="5"/>
      <c r="D566" s="5"/>
      <c r="E566" s="5"/>
      <c r="F566" s="5"/>
      <c r="G566" s="5"/>
      <c r="H566" s="5"/>
      <c r="I566" s="5"/>
    </row>
    <row r="567" spans="1:9" ht="14.25" customHeight="1" x14ac:dyDescent="0.3">
      <c r="A567" s="5"/>
      <c r="B567" s="5"/>
      <c r="C567" s="5"/>
      <c r="D567" s="5"/>
      <c r="E567" s="5"/>
      <c r="F567" s="5"/>
      <c r="G567" s="5"/>
      <c r="H567" s="5"/>
      <c r="I567" s="5"/>
    </row>
    <row r="568" spans="1:9" ht="14.25" customHeight="1" x14ac:dyDescent="0.3">
      <c r="A568" s="5"/>
      <c r="B568" s="5"/>
      <c r="C568" s="5"/>
      <c r="D568" s="5"/>
      <c r="E568" s="5"/>
      <c r="F568" s="5"/>
      <c r="G568" s="5"/>
      <c r="H568" s="5"/>
      <c r="I568" s="5"/>
    </row>
    <row r="569" spans="1:9" ht="14.25" customHeight="1" x14ac:dyDescent="0.3">
      <c r="A569" s="5"/>
      <c r="B569" s="5"/>
      <c r="C569" s="5"/>
      <c r="D569" s="5"/>
      <c r="E569" s="5"/>
      <c r="F569" s="5"/>
      <c r="G569" s="5"/>
      <c r="H569" s="5"/>
      <c r="I569" s="5"/>
    </row>
    <row r="570" spans="1:9" ht="14.25" customHeight="1" x14ac:dyDescent="0.3">
      <c r="A570" s="5"/>
      <c r="B570" s="5"/>
      <c r="C570" s="5"/>
      <c r="D570" s="5"/>
      <c r="E570" s="5"/>
      <c r="F570" s="5"/>
      <c r="G570" s="5"/>
      <c r="H570" s="5"/>
      <c r="I570" s="5"/>
    </row>
    <row r="571" spans="1:9" ht="14.25" customHeight="1" x14ac:dyDescent="0.3">
      <c r="A571" s="5"/>
      <c r="B571" s="5"/>
      <c r="C571" s="5"/>
      <c r="D571" s="5"/>
      <c r="E571" s="5"/>
      <c r="F571" s="5"/>
      <c r="G571" s="5"/>
      <c r="H571" s="5"/>
      <c r="I571" s="5"/>
    </row>
    <row r="572" spans="1:9" ht="14.25" customHeight="1" x14ac:dyDescent="0.3">
      <c r="A572" s="5"/>
      <c r="B572" s="5"/>
      <c r="C572" s="5"/>
      <c r="D572" s="5"/>
      <c r="E572" s="5"/>
      <c r="F572" s="5"/>
      <c r="G572" s="5"/>
      <c r="H572" s="5"/>
      <c r="I572" s="5"/>
    </row>
    <row r="573" spans="1:9" ht="14.25" customHeight="1" x14ac:dyDescent="0.3">
      <c r="A573" s="5"/>
      <c r="B573" s="5"/>
      <c r="C573" s="5"/>
      <c r="D573" s="5"/>
      <c r="E573" s="5"/>
      <c r="F573" s="5"/>
      <c r="G573" s="5"/>
      <c r="H573" s="5"/>
      <c r="I573" s="5"/>
    </row>
    <row r="574" spans="1:9" ht="14.25" customHeight="1" x14ac:dyDescent="0.3">
      <c r="A574" s="5"/>
      <c r="B574" s="5"/>
      <c r="C574" s="5"/>
      <c r="D574" s="5"/>
      <c r="E574" s="5"/>
      <c r="F574" s="5"/>
      <c r="G574" s="5"/>
      <c r="H574" s="5"/>
      <c r="I574" s="5"/>
    </row>
    <row r="575" spans="1:9" ht="14.25" customHeight="1" x14ac:dyDescent="0.3">
      <c r="A575" s="5"/>
      <c r="B575" s="5"/>
      <c r="C575" s="5"/>
      <c r="D575" s="5"/>
      <c r="E575" s="5"/>
      <c r="F575" s="5"/>
      <c r="G575" s="5"/>
      <c r="H575" s="5"/>
      <c r="I575" s="5"/>
    </row>
    <row r="576" spans="1:9" ht="14.25" customHeight="1" x14ac:dyDescent="0.3">
      <c r="A576" s="5"/>
      <c r="B576" s="5"/>
      <c r="C576" s="5"/>
      <c r="D576" s="5"/>
      <c r="E576" s="5"/>
      <c r="F576" s="5"/>
      <c r="G576" s="5"/>
      <c r="H576" s="5"/>
      <c r="I576" s="5"/>
    </row>
    <row r="577" spans="1:9" ht="14.25" customHeight="1" x14ac:dyDescent="0.3">
      <c r="A577" s="5"/>
      <c r="B577" s="5"/>
      <c r="C577" s="5"/>
      <c r="D577" s="5"/>
      <c r="E577" s="5"/>
      <c r="F577" s="5"/>
      <c r="G577" s="5"/>
      <c r="H577" s="5"/>
      <c r="I577" s="5"/>
    </row>
    <row r="578" spans="1:9" ht="14.25" customHeight="1" x14ac:dyDescent="0.3">
      <c r="A578" s="5"/>
      <c r="B578" s="5"/>
      <c r="C578" s="5"/>
      <c r="D578" s="5"/>
      <c r="E578" s="5"/>
      <c r="F578" s="5"/>
      <c r="G578" s="5"/>
      <c r="H578" s="5"/>
      <c r="I578" s="5"/>
    </row>
    <row r="579" spans="1:9" ht="14.25" customHeight="1" x14ac:dyDescent="0.3">
      <c r="A579" s="5"/>
      <c r="B579" s="5"/>
      <c r="C579" s="5"/>
      <c r="D579" s="5"/>
      <c r="E579" s="5"/>
      <c r="F579" s="5"/>
      <c r="G579" s="5"/>
      <c r="H579" s="5"/>
      <c r="I579" s="5"/>
    </row>
    <row r="580" spans="1:9" ht="14.25" customHeight="1" x14ac:dyDescent="0.3">
      <c r="A580" s="5"/>
      <c r="B580" s="5"/>
      <c r="C580" s="5"/>
      <c r="D580" s="5"/>
      <c r="E580" s="5"/>
      <c r="F580" s="5"/>
      <c r="G580" s="5"/>
      <c r="H580" s="5"/>
      <c r="I580" s="5"/>
    </row>
    <row r="581" spans="1:9" ht="14.25" customHeight="1" x14ac:dyDescent="0.3">
      <c r="A581" s="5"/>
      <c r="B581" s="5"/>
      <c r="C581" s="5"/>
      <c r="D581" s="5"/>
      <c r="E581" s="5"/>
      <c r="F581" s="5"/>
      <c r="G581" s="5"/>
      <c r="H581" s="5"/>
      <c r="I581" s="5"/>
    </row>
    <row r="582" spans="1:9" ht="14.25" customHeight="1" x14ac:dyDescent="0.3">
      <c r="A582" s="5"/>
      <c r="B582" s="5"/>
      <c r="C582" s="5"/>
      <c r="D582" s="5"/>
      <c r="E582" s="5"/>
      <c r="F582" s="5"/>
      <c r="G582" s="5"/>
      <c r="H582" s="5"/>
      <c r="I582" s="5"/>
    </row>
    <row r="583" spans="1:9" ht="14.25" customHeight="1" x14ac:dyDescent="0.3">
      <c r="A583" s="5"/>
      <c r="B583" s="5"/>
      <c r="C583" s="5"/>
      <c r="D583" s="5"/>
      <c r="E583" s="5"/>
      <c r="F583" s="5"/>
      <c r="G583" s="5"/>
      <c r="H583" s="5"/>
      <c r="I583" s="5"/>
    </row>
    <row r="584" spans="1:9" ht="14.25" customHeight="1" x14ac:dyDescent="0.3">
      <c r="A584" s="5"/>
      <c r="B584" s="5"/>
      <c r="C584" s="5"/>
      <c r="D584" s="5"/>
      <c r="E584" s="5"/>
      <c r="F584" s="5"/>
      <c r="G584" s="5"/>
      <c r="H584" s="5"/>
      <c r="I584" s="5"/>
    </row>
    <row r="585" spans="1:9" ht="14.25" customHeight="1" x14ac:dyDescent="0.3">
      <c r="A585" s="5"/>
      <c r="B585" s="5"/>
      <c r="C585" s="5"/>
      <c r="D585" s="5"/>
      <c r="E585" s="5"/>
      <c r="F585" s="5"/>
      <c r="G585" s="5"/>
      <c r="H585" s="5"/>
      <c r="I585" s="5"/>
    </row>
    <row r="586" spans="1:9" ht="14.25" customHeight="1" x14ac:dyDescent="0.3">
      <c r="A586" s="5"/>
      <c r="B586" s="5"/>
      <c r="C586" s="5"/>
      <c r="D586" s="5"/>
      <c r="E586" s="5"/>
      <c r="F586" s="5"/>
      <c r="G586" s="5"/>
      <c r="H586" s="5"/>
      <c r="I586" s="5"/>
    </row>
    <row r="587" spans="1:9" ht="14.25" customHeight="1" x14ac:dyDescent="0.3">
      <c r="A587" s="5"/>
      <c r="B587" s="5"/>
      <c r="C587" s="5"/>
      <c r="D587" s="5"/>
      <c r="E587" s="5"/>
      <c r="F587" s="5"/>
      <c r="G587" s="5"/>
      <c r="H587" s="5"/>
      <c r="I587" s="5"/>
    </row>
    <row r="588" spans="1:9" ht="14.25" customHeight="1" x14ac:dyDescent="0.3">
      <c r="A588" s="5"/>
      <c r="B588" s="5"/>
      <c r="C588" s="5"/>
      <c r="D588" s="5"/>
      <c r="E588" s="5"/>
      <c r="F588" s="5"/>
      <c r="G588" s="5"/>
      <c r="H588" s="5"/>
      <c r="I588" s="5"/>
    </row>
    <row r="589" spans="1:9" ht="14.25" customHeight="1" x14ac:dyDescent="0.3">
      <c r="A589" s="5"/>
      <c r="B589" s="5"/>
      <c r="C589" s="5"/>
      <c r="D589" s="5"/>
      <c r="E589" s="5"/>
      <c r="F589" s="5"/>
      <c r="G589" s="5"/>
      <c r="H589" s="5"/>
      <c r="I589" s="5"/>
    </row>
    <row r="590" spans="1:9" ht="14.25" customHeight="1" x14ac:dyDescent="0.3">
      <c r="A590" s="5"/>
      <c r="B590" s="5"/>
      <c r="C590" s="5"/>
      <c r="D590" s="5"/>
      <c r="E590" s="5"/>
      <c r="F590" s="5"/>
      <c r="G590" s="5"/>
      <c r="H590" s="5"/>
      <c r="I590" s="5"/>
    </row>
    <row r="591" spans="1:9" ht="14.25" customHeight="1" x14ac:dyDescent="0.3">
      <c r="A591" s="5"/>
      <c r="B591" s="5"/>
      <c r="C591" s="5"/>
      <c r="D591" s="5"/>
      <c r="E591" s="5"/>
      <c r="F591" s="5"/>
      <c r="G591" s="5"/>
      <c r="H591" s="5"/>
      <c r="I591" s="5"/>
    </row>
    <row r="592" spans="1:9" ht="14.25" customHeight="1" x14ac:dyDescent="0.3">
      <c r="A592" s="5"/>
      <c r="B592" s="5"/>
      <c r="C592" s="5"/>
      <c r="D592" s="5"/>
      <c r="E592" s="5"/>
      <c r="F592" s="5"/>
      <c r="G592" s="5"/>
      <c r="H592" s="5"/>
      <c r="I592" s="5"/>
    </row>
    <row r="593" spans="1:9" ht="14.25" customHeight="1" x14ac:dyDescent="0.3">
      <c r="A593" s="5"/>
      <c r="B593" s="5"/>
      <c r="C593" s="5"/>
      <c r="D593" s="5"/>
      <c r="E593" s="5"/>
      <c r="F593" s="5"/>
      <c r="G593" s="5"/>
      <c r="H593" s="5"/>
      <c r="I593" s="5"/>
    </row>
    <row r="594" spans="1:9" ht="14.25" customHeight="1" x14ac:dyDescent="0.3">
      <c r="A594" s="5"/>
      <c r="B594" s="5"/>
      <c r="C594" s="5"/>
      <c r="D594" s="5"/>
      <c r="E594" s="5"/>
      <c r="F594" s="5"/>
      <c r="G594" s="5"/>
      <c r="H594" s="5"/>
      <c r="I594" s="5"/>
    </row>
    <row r="595" spans="1:9" ht="14.25" customHeight="1" x14ac:dyDescent="0.3">
      <c r="A595" s="5"/>
      <c r="B595" s="5"/>
      <c r="C595" s="5"/>
      <c r="D595" s="5"/>
      <c r="E595" s="5"/>
      <c r="F595" s="5"/>
      <c r="G595" s="5"/>
      <c r="H595" s="5"/>
      <c r="I595" s="5"/>
    </row>
    <row r="596" spans="1:9" ht="14.25" customHeight="1" x14ac:dyDescent="0.3">
      <c r="A596" s="5"/>
      <c r="B596" s="5"/>
      <c r="C596" s="5"/>
      <c r="D596" s="5"/>
      <c r="E596" s="5"/>
      <c r="F596" s="5"/>
      <c r="G596" s="5"/>
      <c r="H596" s="5"/>
      <c r="I596" s="5"/>
    </row>
    <row r="597" spans="1:9" ht="14.25" customHeight="1" x14ac:dyDescent="0.3">
      <c r="A597" s="5"/>
      <c r="B597" s="5"/>
      <c r="C597" s="5"/>
      <c r="D597" s="5"/>
      <c r="E597" s="5"/>
      <c r="F597" s="5"/>
      <c r="G597" s="5"/>
      <c r="H597" s="5"/>
      <c r="I597" s="5"/>
    </row>
    <row r="598" spans="1:9" ht="14.25" customHeight="1" x14ac:dyDescent="0.3">
      <c r="A598" s="5"/>
      <c r="B598" s="5"/>
      <c r="C598" s="5"/>
      <c r="D598" s="5"/>
      <c r="E598" s="5"/>
      <c r="F598" s="5"/>
      <c r="G598" s="5"/>
      <c r="H598" s="5"/>
      <c r="I598" s="5"/>
    </row>
    <row r="599" spans="1:9" ht="14.25" customHeight="1" x14ac:dyDescent="0.3">
      <c r="A599" s="5"/>
      <c r="B599" s="5"/>
      <c r="C599" s="5"/>
      <c r="D599" s="5"/>
      <c r="E599" s="5"/>
      <c r="F599" s="5"/>
      <c r="G599" s="5"/>
      <c r="H599" s="5"/>
      <c r="I599" s="5"/>
    </row>
    <row r="600" spans="1:9" ht="14.25" customHeight="1" x14ac:dyDescent="0.3">
      <c r="A600" s="5"/>
      <c r="B600" s="5"/>
      <c r="C600" s="5"/>
      <c r="D600" s="5"/>
      <c r="E600" s="5"/>
      <c r="F600" s="5"/>
      <c r="G600" s="5"/>
      <c r="H600" s="5"/>
      <c r="I600" s="5"/>
    </row>
    <row r="601" spans="1:9" ht="14.25" customHeight="1" x14ac:dyDescent="0.3">
      <c r="A601" s="5"/>
      <c r="B601" s="5"/>
      <c r="C601" s="5"/>
      <c r="D601" s="5"/>
      <c r="E601" s="5"/>
      <c r="F601" s="5"/>
      <c r="G601" s="5"/>
      <c r="H601" s="5"/>
      <c r="I601" s="5"/>
    </row>
    <row r="602" spans="1:9" ht="14.25" customHeight="1" x14ac:dyDescent="0.3">
      <c r="A602" s="5"/>
      <c r="B602" s="5"/>
      <c r="C602" s="5"/>
      <c r="D602" s="5"/>
      <c r="E602" s="5"/>
      <c r="F602" s="5"/>
      <c r="G602" s="5"/>
      <c r="H602" s="5"/>
      <c r="I602" s="5"/>
    </row>
    <row r="603" spans="1:9" ht="14.25" customHeight="1" x14ac:dyDescent="0.3">
      <c r="A603" s="5"/>
      <c r="B603" s="5"/>
      <c r="C603" s="5"/>
      <c r="D603" s="5"/>
      <c r="E603" s="5"/>
      <c r="F603" s="5"/>
      <c r="G603" s="5"/>
      <c r="H603" s="5"/>
      <c r="I603" s="5"/>
    </row>
    <row r="604" spans="1:9" ht="14.25" customHeight="1" x14ac:dyDescent="0.3">
      <c r="A604" s="5"/>
      <c r="B604" s="5"/>
      <c r="C604" s="5"/>
      <c r="D604" s="5"/>
      <c r="E604" s="5"/>
      <c r="F604" s="5"/>
      <c r="G604" s="5"/>
      <c r="H604" s="5"/>
      <c r="I604" s="5"/>
    </row>
    <row r="605" spans="1:9" ht="14.25" customHeight="1" x14ac:dyDescent="0.3">
      <c r="A605" s="5"/>
      <c r="B605" s="5"/>
      <c r="C605" s="5"/>
      <c r="D605" s="5"/>
      <c r="E605" s="5"/>
      <c r="F605" s="5"/>
      <c r="G605" s="5"/>
      <c r="H605" s="5"/>
      <c r="I605" s="5"/>
    </row>
    <row r="606" spans="1:9" ht="14.25" customHeight="1" x14ac:dyDescent="0.3">
      <c r="A606" s="5"/>
      <c r="B606" s="5"/>
      <c r="C606" s="5"/>
      <c r="D606" s="5"/>
      <c r="E606" s="5"/>
      <c r="F606" s="5"/>
      <c r="G606" s="5"/>
      <c r="H606" s="5"/>
      <c r="I606" s="5"/>
    </row>
    <row r="607" spans="1:9" ht="14.25" customHeight="1" x14ac:dyDescent="0.3">
      <c r="A607" s="5"/>
      <c r="B607" s="5"/>
      <c r="C607" s="5"/>
      <c r="D607" s="5"/>
      <c r="E607" s="5"/>
      <c r="F607" s="5"/>
      <c r="G607" s="5"/>
      <c r="H607" s="5"/>
      <c r="I607" s="5"/>
    </row>
    <row r="608" spans="1:9" ht="14.25" customHeight="1" x14ac:dyDescent="0.3">
      <c r="A608" s="5"/>
      <c r="B608" s="5"/>
      <c r="C608" s="5"/>
      <c r="D608" s="5"/>
      <c r="E608" s="5"/>
      <c r="F608" s="5"/>
      <c r="G608" s="5"/>
      <c r="H608" s="5"/>
      <c r="I608" s="5"/>
    </row>
    <row r="609" spans="1:9" ht="14.25" customHeight="1" x14ac:dyDescent="0.3">
      <c r="A609" s="5"/>
      <c r="B609" s="5"/>
      <c r="C609" s="5"/>
      <c r="D609" s="5"/>
      <c r="E609" s="5"/>
      <c r="F609" s="5"/>
      <c r="G609" s="5"/>
      <c r="H609" s="5"/>
      <c r="I609" s="5"/>
    </row>
    <row r="610" spans="1:9" ht="14.25" customHeight="1" x14ac:dyDescent="0.3">
      <c r="A610" s="5"/>
      <c r="B610" s="5"/>
      <c r="C610" s="5"/>
      <c r="D610" s="5"/>
      <c r="E610" s="5"/>
      <c r="F610" s="5"/>
      <c r="G610" s="5"/>
      <c r="H610" s="5"/>
      <c r="I610" s="5"/>
    </row>
    <row r="611" spans="1:9" ht="14.25" customHeight="1" x14ac:dyDescent="0.3">
      <c r="A611" s="5"/>
      <c r="B611" s="5"/>
      <c r="C611" s="5"/>
      <c r="D611" s="5"/>
      <c r="E611" s="5"/>
      <c r="F611" s="5"/>
      <c r="G611" s="5"/>
      <c r="H611" s="5"/>
      <c r="I611" s="5"/>
    </row>
    <row r="612" spans="1:9" ht="14.25" customHeight="1" x14ac:dyDescent="0.3">
      <c r="A612" s="5"/>
      <c r="B612" s="5"/>
      <c r="C612" s="5"/>
      <c r="D612" s="5"/>
      <c r="E612" s="5"/>
      <c r="F612" s="5"/>
      <c r="G612" s="5"/>
      <c r="H612" s="5"/>
      <c r="I612" s="5"/>
    </row>
    <row r="613" spans="1:9" ht="14.25" customHeight="1" x14ac:dyDescent="0.3">
      <c r="A613" s="5"/>
      <c r="B613" s="5"/>
      <c r="C613" s="5"/>
      <c r="D613" s="5"/>
      <c r="E613" s="5"/>
      <c r="F613" s="5"/>
      <c r="G613" s="5"/>
      <c r="H613" s="5"/>
      <c r="I613" s="5"/>
    </row>
    <row r="614" spans="1:9" ht="14.25" customHeight="1" x14ac:dyDescent="0.3">
      <c r="A614" s="5"/>
      <c r="B614" s="5"/>
      <c r="C614" s="5"/>
      <c r="D614" s="5"/>
      <c r="E614" s="5"/>
      <c r="F614" s="5"/>
      <c r="G614" s="5"/>
      <c r="H614" s="5"/>
      <c r="I614" s="5"/>
    </row>
    <row r="615" spans="1:9" ht="14.25" customHeight="1" x14ac:dyDescent="0.3">
      <c r="A615" s="5"/>
      <c r="B615" s="5"/>
      <c r="C615" s="5"/>
      <c r="D615" s="5"/>
      <c r="E615" s="5"/>
      <c r="F615" s="5"/>
      <c r="G615" s="5"/>
      <c r="H615" s="5"/>
      <c r="I615" s="5"/>
    </row>
    <row r="616" spans="1:9" ht="14.25" customHeight="1" x14ac:dyDescent="0.3">
      <c r="A616" s="5"/>
      <c r="B616" s="5"/>
      <c r="C616" s="5"/>
      <c r="D616" s="5"/>
      <c r="E616" s="5"/>
      <c r="F616" s="5"/>
      <c r="G616" s="5"/>
      <c r="H616" s="5"/>
      <c r="I616" s="5"/>
    </row>
    <row r="617" spans="1:9" ht="14.25" customHeight="1" x14ac:dyDescent="0.3">
      <c r="A617" s="5"/>
      <c r="B617" s="5"/>
      <c r="C617" s="5"/>
      <c r="D617" s="5"/>
      <c r="E617" s="5"/>
      <c r="F617" s="5"/>
      <c r="G617" s="5"/>
      <c r="H617" s="5"/>
      <c r="I617" s="5"/>
    </row>
    <row r="618" spans="1:9" ht="14.25" customHeight="1" x14ac:dyDescent="0.3">
      <c r="A618" s="5"/>
      <c r="B618" s="5"/>
      <c r="C618" s="5"/>
      <c r="D618" s="5"/>
      <c r="E618" s="5"/>
      <c r="F618" s="5"/>
      <c r="G618" s="5"/>
      <c r="H618" s="5"/>
      <c r="I618" s="5"/>
    </row>
    <row r="619" spans="1:9" ht="14.25" customHeight="1" x14ac:dyDescent="0.3">
      <c r="A619" s="5"/>
      <c r="B619" s="5"/>
      <c r="C619" s="5"/>
      <c r="D619" s="5"/>
      <c r="E619" s="5"/>
      <c r="F619" s="5"/>
      <c r="G619" s="5"/>
      <c r="H619" s="5"/>
      <c r="I619" s="5"/>
    </row>
    <row r="620" spans="1:9" ht="14.25" customHeight="1" x14ac:dyDescent="0.3">
      <c r="A620" s="5"/>
      <c r="B620" s="5"/>
      <c r="C620" s="5"/>
      <c r="D620" s="5"/>
      <c r="E620" s="5"/>
      <c r="F620" s="5"/>
      <c r="G620" s="5"/>
      <c r="H620" s="5"/>
      <c r="I620" s="5"/>
    </row>
    <row r="621" spans="1:9" ht="14.25" customHeight="1" x14ac:dyDescent="0.3">
      <c r="A621" s="5"/>
      <c r="B621" s="5"/>
      <c r="C621" s="5"/>
      <c r="D621" s="5"/>
      <c r="E621" s="5"/>
      <c r="F621" s="5"/>
      <c r="G621" s="5"/>
      <c r="H621" s="5"/>
      <c r="I621" s="5"/>
    </row>
    <row r="622" spans="1:9" ht="14.25" customHeight="1" x14ac:dyDescent="0.3">
      <c r="A622" s="5"/>
      <c r="B622" s="5"/>
      <c r="C622" s="5"/>
      <c r="D622" s="5"/>
      <c r="E622" s="5"/>
      <c r="F622" s="5"/>
      <c r="G622" s="5"/>
      <c r="H622" s="5"/>
      <c r="I622" s="5"/>
    </row>
    <row r="623" spans="1:9" ht="14.25" customHeight="1" x14ac:dyDescent="0.3">
      <c r="A623" s="5"/>
      <c r="B623" s="5"/>
      <c r="C623" s="5"/>
      <c r="D623" s="5"/>
      <c r="E623" s="5"/>
      <c r="F623" s="5"/>
      <c r="G623" s="5"/>
      <c r="H623" s="5"/>
      <c r="I623" s="5"/>
    </row>
    <row r="624" spans="1:9" ht="14.25" customHeight="1" x14ac:dyDescent="0.3">
      <c r="A624" s="5"/>
      <c r="B624" s="5"/>
      <c r="C624" s="5"/>
      <c r="D624" s="5"/>
      <c r="E624" s="5"/>
      <c r="F624" s="5"/>
      <c r="G624" s="5"/>
      <c r="H624" s="5"/>
      <c r="I624" s="5"/>
    </row>
    <row r="625" spans="1:9" ht="14.25" customHeight="1" x14ac:dyDescent="0.3">
      <c r="A625" s="5"/>
      <c r="B625" s="5"/>
      <c r="C625" s="5"/>
      <c r="D625" s="5"/>
      <c r="E625" s="5"/>
      <c r="F625" s="5"/>
      <c r="G625" s="5"/>
      <c r="H625" s="5"/>
      <c r="I625" s="5"/>
    </row>
    <row r="626" spans="1:9" ht="14.25" customHeight="1" x14ac:dyDescent="0.3">
      <c r="A626" s="5"/>
      <c r="B626" s="5"/>
      <c r="C626" s="5"/>
      <c r="D626" s="5"/>
      <c r="E626" s="5"/>
      <c r="F626" s="5"/>
      <c r="G626" s="5"/>
      <c r="H626" s="5"/>
      <c r="I626" s="5"/>
    </row>
    <row r="627" spans="1:9" ht="14.25" customHeight="1" x14ac:dyDescent="0.3">
      <c r="A627" s="5"/>
      <c r="B627" s="5"/>
      <c r="C627" s="5"/>
      <c r="D627" s="5"/>
      <c r="E627" s="5"/>
      <c r="F627" s="5"/>
      <c r="G627" s="5"/>
      <c r="H627" s="5"/>
      <c r="I627" s="5"/>
    </row>
    <row r="628" spans="1:9" ht="14.25" customHeight="1" x14ac:dyDescent="0.3">
      <c r="A628" s="5"/>
      <c r="B628" s="5"/>
      <c r="C628" s="5"/>
      <c r="D628" s="5"/>
      <c r="E628" s="5"/>
      <c r="F628" s="5"/>
      <c r="G628" s="5"/>
      <c r="H628" s="5"/>
      <c r="I628" s="5"/>
    </row>
    <row r="629" spans="1:9" ht="14.25" customHeight="1" x14ac:dyDescent="0.3">
      <c r="A629" s="5"/>
      <c r="B629" s="5"/>
      <c r="C629" s="5"/>
      <c r="D629" s="5"/>
      <c r="E629" s="5"/>
      <c r="F629" s="5"/>
      <c r="G629" s="5"/>
      <c r="H629" s="5"/>
      <c r="I629" s="5"/>
    </row>
    <row r="630" spans="1:9" ht="14.25" customHeight="1" x14ac:dyDescent="0.3">
      <c r="A630" s="5"/>
      <c r="B630" s="5"/>
      <c r="C630" s="5"/>
      <c r="D630" s="5"/>
      <c r="E630" s="5"/>
      <c r="F630" s="5"/>
      <c r="G630" s="5"/>
      <c r="H630" s="5"/>
      <c r="I630" s="5"/>
    </row>
    <row r="631" spans="1:9" ht="14.25" customHeight="1" x14ac:dyDescent="0.3">
      <c r="A631" s="5"/>
      <c r="B631" s="5"/>
      <c r="C631" s="5"/>
      <c r="D631" s="5"/>
      <c r="E631" s="5"/>
      <c r="F631" s="5"/>
      <c r="G631" s="5"/>
      <c r="H631" s="5"/>
      <c r="I631" s="5"/>
    </row>
    <row r="632" spans="1:9" ht="14.25" customHeight="1" x14ac:dyDescent="0.3">
      <c r="A632" s="5"/>
      <c r="B632" s="5"/>
      <c r="C632" s="5"/>
      <c r="D632" s="5"/>
      <c r="E632" s="5"/>
      <c r="F632" s="5"/>
      <c r="G632" s="5"/>
      <c r="H632" s="5"/>
      <c r="I632" s="5"/>
    </row>
    <row r="633" spans="1:9" ht="14.25" customHeight="1" x14ac:dyDescent="0.3">
      <c r="A633" s="5"/>
      <c r="B633" s="5"/>
      <c r="C633" s="5"/>
      <c r="D633" s="5"/>
      <c r="E633" s="5"/>
      <c r="F633" s="5"/>
      <c r="G633" s="5"/>
      <c r="H633" s="5"/>
      <c r="I633" s="5"/>
    </row>
    <row r="634" spans="1:9" ht="14.25" customHeight="1" x14ac:dyDescent="0.3">
      <c r="A634" s="5"/>
      <c r="B634" s="5"/>
      <c r="C634" s="5"/>
      <c r="D634" s="5"/>
      <c r="E634" s="5"/>
      <c r="F634" s="5"/>
      <c r="G634" s="5"/>
      <c r="H634" s="5"/>
      <c r="I634" s="5"/>
    </row>
    <row r="635" spans="1:9" ht="14.25" customHeight="1" x14ac:dyDescent="0.3">
      <c r="A635" s="5"/>
      <c r="B635" s="5"/>
      <c r="C635" s="5"/>
      <c r="D635" s="5"/>
      <c r="E635" s="5"/>
      <c r="F635" s="5"/>
      <c r="G635" s="5"/>
      <c r="H635" s="5"/>
      <c r="I635" s="5"/>
    </row>
    <row r="636" spans="1:9" ht="14.25" customHeight="1" x14ac:dyDescent="0.3">
      <c r="A636" s="5"/>
      <c r="B636" s="5"/>
      <c r="C636" s="5"/>
      <c r="D636" s="5"/>
      <c r="E636" s="5"/>
      <c r="F636" s="5"/>
      <c r="G636" s="5"/>
      <c r="H636" s="5"/>
      <c r="I636" s="5"/>
    </row>
    <row r="637" spans="1:9" ht="14.25" customHeight="1" x14ac:dyDescent="0.3">
      <c r="A637" s="5"/>
      <c r="B637" s="5"/>
      <c r="C637" s="5"/>
      <c r="D637" s="5"/>
      <c r="E637" s="5"/>
      <c r="F637" s="5"/>
      <c r="G637" s="5"/>
      <c r="H637" s="5"/>
      <c r="I637" s="5"/>
    </row>
    <row r="638" spans="1:9" ht="14.25" customHeight="1" x14ac:dyDescent="0.3">
      <c r="A638" s="5"/>
      <c r="B638" s="5"/>
      <c r="C638" s="5"/>
      <c r="D638" s="5"/>
      <c r="E638" s="5"/>
      <c r="F638" s="5"/>
      <c r="G638" s="5"/>
      <c r="H638" s="5"/>
      <c r="I638" s="5"/>
    </row>
    <row r="639" spans="1:9" ht="14.25" customHeight="1" x14ac:dyDescent="0.3">
      <c r="A639" s="5"/>
      <c r="B639" s="5"/>
      <c r="C639" s="5"/>
      <c r="D639" s="5"/>
      <c r="E639" s="5"/>
      <c r="F639" s="5"/>
      <c r="G639" s="5"/>
      <c r="H639" s="5"/>
      <c r="I639" s="5"/>
    </row>
    <row r="640" spans="1:9" ht="14.25" customHeight="1" x14ac:dyDescent="0.3">
      <c r="A640" s="5"/>
      <c r="B640" s="5"/>
      <c r="C640" s="5"/>
      <c r="D640" s="5"/>
      <c r="E640" s="5"/>
      <c r="F640" s="5"/>
      <c r="G640" s="5"/>
      <c r="H640" s="5"/>
      <c r="I640" s="5"/>
    </row>
    <row r="641" spans="1:9" ht="14.25" customHeight="1" x14ac:dyDescent="0.3">
      <c r="A641" s="5"/>
      <c r="B641" s="5"/>
      <c r="C641" s="5"/>
      <c r="D641" s="5"/>
      <c r="E641" s="5"/>
      <c r="F641" s="5"/>
      <c r="G641" s="5"/>
      <c r="H641" s="5"/>
      <c r="I641" s="5"/>
    </row>
    <row r="642" spans="1:9" ht="14.25" customHeight="1" x14ac:dyDescent="0.3">
      <c r="A642" s="5"/>
      <c r="B642" s="5"/>
      <c r="C642" s="5"/>
      <c r="D642" s="5"/>
      <c r="E642" s="5"/>
      <c r="F642" s="5"/>
      <c r="G642" s="5"/>
      <c r="H642" s="5"/>
      <c r="I642" s="5"/>
    </row>
    <row r="643" spans="1:9" ht="14.25" customHeight="1" x14ac:dyDescent="0.3">
      <c r="A643" s="5"/>
      <c r="B643" s="5"/>
      <c r="C643" s="5"/>
      <c r="D643" s="5"/>
      <c r="E643" s="5"/>
      <c r="F643" s="5"/>
      <c r="G643" s="5"/>
      <c r="H643" s="5"/>
      <c r="I643" s="5"/>
    </row>
    <row r="644" spans="1:9" ht="14.25" customHeight="1" x14ac:dyDescent="0.3">
      <c r="A644" s="5"/>
      <c r="B644" s="5"/>
      <c r="C644" s="5"/>
      <c r="D644" s="5"/>
      <c r="E644" s="5"/>
      <c r="F644" s="5"/>
      <c r="G644" s="5"/>
      <c r="H644" s="5"/>
      <c r="I644" s="5"/>
    </row>
    <row r="645" spans="1:9" ht="14.25" customHeight="1" x14ac:dyDescent="0.3">
      <c r="A645" s="5"/>
      <c r="B645" s="5"/>
      <c r="C645" s="5"/>
      <c r="D645" s="5"/>
      <c r="E645" s="5"/>
      <c r="F645" s="5"/>
      <c r="G645" s="5"/>
      <c r="H645" s="5"/>
      <c r="I645" s="5"/>
    </row>
    <row r="646" spans="1:9" ht="14.25" customHeight="1" x14ac:dyDescent="0.3">
      <c r="A646" s="5"/>
      <c r="B646" s="5"/>
      <c r="C646" s="5"/>
      <c r="D646" s="5"/>
      <c r="E646" s="5"/>
      <c r="F646" s="5"/>
      <c r="G646" s="5"/>
      <c r="H646" s="5"/>
      <c r="I646" s="5"/>
    </row>
    <row r="647" spans="1:9" ht="14.25" customHeight="1" x14ac:dyDescent="0.3">
      <c r="A647" s="5"/>
      <c r="B647" s="5"/>
      <c r="C647" s="5"/>
      <c r="D647" s="5"/>
      <c r="E647" s="5"/>
      <c r="F647" s="5"/>
      <c r="G647" s="5"/>
      <c r="H647" s="5"/>
      <c r="I647" s="5"/>
    </row>
    <row r="648" spans="1:9" ht="14.25" customHeight="1" x14ac:dyDescent="0.3">
      <c r="A648" s="5"/>
      <c r="B648" s="5"/>
      <c r="C648" s="5"/>
      <c r="D648" s="5"/>
      <c r="E648" s="5"/>
      <c r="F648" s="5"/>
      <c r="G648" s="5"/>
      <c r="H648" s="5"/>
      <c r="I648" s="5"/>
    </row>
    <row r="649" spans="1:9" ht="14.25" customHeight="1" x14ac:dyDescent="0.3">
      <c r="A649" s="5"/>
      <c r="B649" s="5"/>
      <c r="C649" s="5"/>
      <c r="D649" s="5"/>
      <c r="E649" s="5"/>
      <c r="F649" s="5"/>
      <c r="G649" s="5"/>
      <c r="H649" s="5"/>
      <c r="I649" s="5"/>
    </row>
    <row r="650" spans="1:9" ht="14.25" customHeight="1" x14ac:dyDescent="0.3">
      <c r="A650" s="5"/>
      <c r="B650" s="5"/>
      <c r="C650" s="5"/>
      <c r="D650" s="5"/>
      <c r="E650" s="5"/>
      <c r="F650" s="5"/>
      <c r="G650" s="5"/>
      <c r="H650" s="5"/>
      <c r="I650" s="5"/>
    </row>
    <row r="651" spans="1:9" ht="14.25" customHeight="1" x14ac:dyDescent="0.3">
      <c r="A651" s="5"/>
      <c r="B651" s="5"/>
      <c r="C651" s="5"/>
      <c r="D651" s="5"/>
      <c r="E651" s="5"/>
      <c r="F651" s="5"/>
      <c r="G651" s="5"/>
      <c r="H651" s="5"/>
      <c r="I651" s="5"/>
    </row>
    <row r="652" spans="1:9" ht="14.25" customHeight="1" x14ac:dyDescent="0.3">
      <c r="A652" s="5"/>
      <c r="B652" s="5"/>
      <c r="C652" s="5"/>
      <c r="D652" s="5"/>
      <c r="E652" s="5"/>
      <c r="F652" s="5"/>
      <c r="G652" s="5"/>
      <c r="H652" s="5"/>
      <c r="I652" s="5"/>
    </row>
    <row r="653" spans="1:9" ht="14.25" customHeight="1" x14ac:dyDescent="0.3">
      <c r="A653" s="5"/>
      <c r="B653" s="5"/>
      <c r="C653" s="5"/>
      <c r="D653" s="5"/>
      <c r="E653" s="5"/>
      <c r="F653" s="5"/>
      <c r="G653" s="5"/>
      <c r="H653" s="5"/>
      <c r="I653" s="5"/>
    </row>
    <row r="654" spans="1:9" ht="14.25" customHeight="1" x14ac:dyDescent="0.3">
      <c r="A654" s="5"/>
      <c r="B654" s="5"/>
      <c r="C654" s="5"/>
      <c r="D654" s="5"/>
      <c r="E654" s="5"/>
      <c r="F654" s="5"/>
      <c r="G654" s="5"/>
      <c r="H654" s="5"/>
      <c r="I654" s="5"/>
    </row>
    <row r="655" spans="1:9" ht="14.25" customHeight="1" x14ac:dyDescent="0.3">
      <c r="A655" s="5"/>
      <c r="B655" s="5"/>
      <c r="C655" s="5"/>
      <c r="D655" s="5"/>
      <c r="E655" s="5"/>
      <c r="F655" s="5"/>
      <c r="G655" s="5"/>
      <c r="H655" s="5"/>
      <c r="I655" s="5"/>
    </row>
    <row r="656" spans="1:9" ht="14.25" customHeight="1" x14ac:dyDescent="0.3">
      <c r="A656" s="5"/>
      <c r="B656" s="5"/>
      <c r="C656" s="5"/>
      <c r="D656" s="5"/>
      <c r="E656" s="5"/>
      <c r="F656" s="5"/>
      <c r="G656" s="5"/>
      <c r="H656" s="5"/>
      <c r="I656" s="5"/>
    </row>
    <row r="657" spans="1:9" ht="14.25" customHeight="1" x14ac:dyDescent="0.3">
      <c r="A657" s="5"/>
      <c r="B657" s="5"/>
      <c r="C657" s="5"/>
      <c r="D657" s="5"/>
      <c r="E657" s="5"/>
      <c r="F657" s="5"/>
      <c r="G657" s="5"/>
      <c r="H657" s="5"/>
      <c r="I657" s="5"/>
    </row>
    <row r="658" spans="1:9" ht="14.25" customHeight="1" x14ac:dyDescent="0.3">
      <c r="A658" s="5"/>
      <c r="B658" s="5"/>
      <c r="C658" s="5"/>
      <c r="D658" s="5"/>
      <c r="E658" s="5"/>
      <c r="F658" s="5"/>
      <c r="G658" s="5"/>
      <c r="H658" s="5"/>
      <c r="I658" s="5"/>
    </row>
    <row r="659" spans="1:9" ht="14.25" customHeight="1" x14ac:dyDescent="0.3">
      <c r="A659" s="5"/>
      <c r="B659" s="5"/>
      <c r="C659" s="5"/>
      <c r="D659" s="5"/>
      <c r="E659" s="5"/>
      <c r="F659" s="5"/>
      <c r="G659" s="5"/>
      <c r="H659" s="5"/>
      <c r="I659" s="5"/>
    </row>
    <row r="660" spans="1:9" ht="14.25" customHeight="1" x14ac:dyDescent="0.3">
      <c r="A660" s="5"/>
      <c r="B660" s="5"/>
      <c r="C660" s="5"/>
      <c r="D660" s="5"/>
      <c r="E660" s="5"/>
      <c r="F660" s="5"/>
      <c r="G660" s="5"/>
      <c r="H660" s="5"/>
      <c r="I660" s="5"/>
    </row>
    <row r="661" spans="1:9" ht="14.25" customHeight="1" x14ac:dyDescent="0.3">
      <c r="A661" s="5"/>
      <c r="B661" s="5"/>
      <c r="C661" s="5"/>
      <c r="D661" s="5"/>
      <c r="E661" s="5"/>
      <c r="F661" s="5"/>
      <c r="G661" s="5"/>
      <c r="H661" s="5"/>
      <c r="I661" s="5"/>
    </row>
    <row r="662" spans="1:9" ht="14.25" customHeight="1" x14ac:dyDescent="0.3">
      <c r="A662" s="5"/>
      <c r="B662" s="5"/>
      <c r="C662" s="5"/>
      <c r="D662" s="5"/>
      <c r="E662" s="5"/>
      <c r="F662" s="5"/>
      <c r="G662" s="5"/>
      <c r="H662" s="5"/>
      <c r="I662" s="5"/>
    </row>
    <row r="663" spans="1:9" ht="14.25" customHeight="1" x14ac:dyDescent="0.3">
      <c r="A663" s="5"/>
      <c r="B663" s="5"/>
      <c r="C663" s="5"/>
      <c r="D663" s="5"/>
      <c r="E663" s="5"/>
      <c r="F663" s="5"/>
      <c r="G663" s="5"/>
      <c r="H663" s="5"/>
      <c r="I663" s="5"/>
    </row>
    <row r="664" spans="1:9" ht="14.25" customHeight="1" x14ac:dyDescent="0.3">
      <c r="A664" s="5"/>
      <c r="B664" s="5"/>
      <c r="C664" s="5"/>
      <c r="D664" s="5"/>
      <c r="E664" s="5"/>
      <c r="F664" s="5"/>
      <c r="G664" s="5"/>
      <c r="H664" s="5"/>
      <c r="I664" s="5"/>
    </row>
    <row r="665" spans="1:9" ht="14.25" customHeight="1" x14ac:dyDescent="0.3">
      <c r="A665" s="5"/>
      <c r="B665" s="5"/>
      <c r="C665" s="5"/>
      <c r="D665" s="5"/>
      <c r="E665" s="5"/>
      <c r="F665" s="5"/>
      <c r="G665" s="5"/>
      <c r="H665" s="5"/>
      <c r="I665" s="5"/>
    </row>
    <row r="666" spans="1:9" ht="14.25" customHeight="1" x14ac:dyDescent="0.3">
      <c r="A666" s="5"/>
      <c r="B666" s="5"/>
      <c r="C666" s="5"/>
      <c r="D666" s="5"/>
      <c r="E666" s="5"/>
      <c r="F666" s="5"/>
      <c r="G666" s="5"/>
      <c r="H666" s="5"/>
      <c r="I666" s="5"/>
    </row>
    <row r="667" spans="1:9" ht="14.25" customHeight="1" x14ac:dyDescent="0.3">
      <c r="A667" s="5"/>
      <c r="B667" s="5"/>
      <c r="C667" s="5"/>
      <c r="D667" s="5"/>
      <c r="E667" s="5"/>
      <c r="F667" s="5"/>
      <c r="G667" s="5"/>
      <c r="H667" s="5"/>
      <c r="I667" s="5"/>
    </row>
    <row r="668" spans="1:9" ht="14.25" customHeight="1" x14ac:dyDescent="0.3">
      <c r="A668" s="5"/>
      <c r="B668" s="5"/>
      <c r="C668" s="5"/>
      <c r="D668" s="5"/>
      <c r="E668" s="5"/>
      <c r="F668" s="5"/>
      <c r="G668" s="5"/>
      <c r="H668" s="5"/>
      <c r="I668" s="5"/>
    </row>
    <row r="669" spans="1:9" ht="14.25" customHeight="1" x14ac:dyDescent="0.3">
      <c r="A669" s="5"/>
      <c r="B669" s="5"/>
      <c r="C669" s="5"/>
      <c r="D669" s="5"/>
      <c r="E669" s="5"/>
      <c r="F669" s="5"/>
      <c r="G669" s="5"/>
      <c r="H669" s="5"/>
      <c r="I669" s="5"/>
    </row>
    <row r="670" spans="1:9" ht="14.25" customHeight="1" x14ac:dyDescent="0.3">
      <c r="A670" s="5"/>
      <c r="B670" s="5"/>
      <c r="C670" s="5"/>
      <c r="D670" s="5"/>
      <c r="E670" s="5"/>
      <c r="F670" s="5"/>
      <c r="G670" s="5"/>
      <c r="H670" s="5"/>
      <c r="I670" s="5"/>
    </row>
    <row r="671" spans="1:9" ht="14.25" customHeight="1" x14ac:dyDescent="0.3">
      <c r="A671" s="5"/>
      <c r="B671" s="5"/>
      <c r="C671" s="5"/>
      <c r="D671" s="5"/>
      <c r="E671" s="5"/>
      <c r="F671" s="5"/>
      <c r="G671" s="5"/>
      <c r="H671" s="5"/>
      <c r="I671" s="5"/>
    </row>
    <row r="672" spans="1:9" ht="14.25" customHeight="1" x14ac:dyDescent="0.3">
      <c r="A672" s="5"/>
      <c r="B672" s="5"/>
      <c r="C672" s="5"/>
      <c r="D672" s="5"/>
      <c r="E672" s="5"/>
      <c r="F672" s="5"/>
      <c r="G672" s="5"/>
      <c r="H672" s="5"/>
      <c r="I672" s="5"/>
    </row>
    <row r="673" spans="1:9" ht="14.25" customHeight="1" x14ac:dyDescent="0.3">
      <c r="A673" s="5"/>
      <c r="B673" s="5"/>
      <c r="C673" s="5"/>
      <c r="D673" s="5"/>
      <c r="E673" s="5"/>
      <c r="F673" s="5"/>
      <c r="G673" s="5"/>
      <c r="H673" s="5"/>
      <c r="I673" s="5"/>
    </row>
    <row r="674" spans="1:9" ht="14.25" customHeight="1" x14ac:dyDescent="0.3">
      <c r="A674" s="5"/>
      <c r="B674" s="5"/>
      <c r="C674" s="5"/>
      <c r="D674" s="5"/>
      <c r="E674" s="5"/>
      <c r="F674" s="5"/>
      <c r="G674" s="5"/>
      <c r="H674" s="5"/>
      <c r="I674" s="5"/>
    </row>
    <row r="675" spans="1:9" ht="14.25" customHeight="1" x14ac:dyDescent="0.3">
      <c r="A675" s="5"/>
      <c r="B675" s="5"/>
      <c r="C675" s="5"/>
      <c r="D675" s="5"/>
      <c r="E675" s="5"/>
      <c r="F675" s="5"/>
      <c r="G675" s="5"/>
      <c r="H675" s="5"/>
      <c r="I675" s="5"/>
    </row>
    <row r="676" spans="1:9" ht="14.25" customHeight="1" x14ac:dyDescent="0.3">
      <c r="A676" s="5"/>
      <c r="B676" s="5"/>
      <c r="C676" s="5"/>
      <c r="D676" s="5"/>
      <c r="E676" s="5"/>
      <c r="F676" s="5"/>
      <c r="G676" s="5"/>
      <c r="H676" s="5"/>
      <c r="I676" s="5"/>
    </row>
    <row r="677" spans="1:9" ht="14.25" customHeight="1" x14ac:dyDescent="0.3">
      <c r="A677" s="5"/>
      <c r="B677" s="5"/>
      <c r="C677" s="5"/>
      <c r="D677" s="5"/>
      <c r="E677" s="5"/>
      <c r="F677" s="5"/>
      <c r="G677" s="5"/>
      <c r="H677" s="5"/>
      <c r="I677" s="5"/>
    </row>
    <row r="678" spans="1:9" ht="14.25" customHeight="1" x14ac:dyDescent="0.3">
      <c r="A678" s="5"/>
      <c r="B678" s="5"/>
      <c r="C678" s="5"/>
      <c r="D678" s="5"/>
      <c r="E678" s="5"/>
      <c r="F678" s="5"/>
      <c r="G678" s="5"/>
      <c r="H678" s="5"/>
      <c r="I678" s="5"/>
    </row>
    <row r="679" spans="1:9" ht="14.25" customHeight="1" x14ac:dyDescent="0.3">
      <c r="A679" s="5"/>
      <c r="B679" s="5"/>
      <c r="C679" s="5"/>
      <c r="D679" s="5"/>
      <c r="E679" s="5"/>
      <c r="F679" s="5"/>
      <c r="G679" s="5"/>
      <c r="H679" s="5"/>
      <c r="I679" s="5"/>
    </row>
    <row r="680" spans="1:9" ht="14.25" customHeight="1" x14ac:dyDescent="0.3">
      <c r="A680" s="5"/>
      <c r="B680" s="5"/>
      <c r="C680" s="5"/>
      <c r="D680" s="5"/>
      <c r="E680" s="5"/>
      <c r="F680" s="5"/>
      <c r="G680" s="5"/>
      <c r="H680" s="5"/>
      <c r="I680" s="5"/>
    </row>
    <row r="681" spans="1:9" ht="14.25" customHeight="1" x14ac:dyDescent="0.3">
      <c r="A681" s="5"/>
      <c r="B681" s="5"/>
      <c r="C681" s="5"/>
      <c r="D681" s="5"/>
      <c r="E681" s="5"/>
      <c r="F681" s="5"/>
      <c r="G681" s="5"/>
      <c r="H681" s="5"/>
      <c r="I681" s="5"/>
    </row>
    <row r="682" spans="1:9" ht="14.25" customHeight="1" x14ac:dyDescent="0.3">
      <c r="A682" s="5"/>
      <c r="B682" s="5"/>
      <c r="C682" s="5"/>
      <c r="D682" s="5"/>
      <c r="E682" s="5"/>
      <c r="F682" s="5"/>
      <c r="G682" s="5"/>
      <c r="H682" s="5"/>
      <c r="I682" s="5"/>
    </row>
    <row r="683" spans="1:9" ht="14.25" customHeight="1" x14ac:dyDescent="0.3">
      <c r="A683" s="5"/>
      <c r="B683" s="5"/>
      <c r="C683" s="5"/>
      <c r="D683" s="5"/>
      <c r="E683" s="5"/>
      <c r="F683" s="5"/>
      <c r="G683" s="5"/>
      <c r="H683" s="5"/>
      <c r="I683" s="5"/>
    </row>
    <row r="684" spans="1:9" ht="14.25" customHeight="1" x14ac:dyDescent="0.3">
      <c r="A684" s="5"/>
      <c r="B684" s="5"/>
      <c r="C684" s="5"/>
      <c r="D684" s="5"/>
      <c r="E684" s="5"/>
      <c r="F684" s="5"/>
      <c r="G684" s="5"/>
      <c r="H684" s="5"/>
      <c r="I684" s="5"/>
    </row>
    <row r="685" spans="1:9" ht="14.25" customHeight="1" x14ac:dyDescent="0.3">
      <c r="A685" s="5"/>
      <c r="B685" s="5"/>
      <c r="C685" s="5"/>
      <c r="D685" s="5"/>
      <c r="E685" s="5"/>
      <c r="F685" s="5"/>
      <c r="G685" s="5"/>
      <c r="H685" s="5"/>
      <c r="I685" s="5"/>
    </row>
    <row r="686" spans="1:9" ht="14.25" customHeight="1" x14ac:dyDescent="0.3">
      <c r="A686" s="5"/>
      <c r="B686" s="5"/>
      <c r="C686" s="5"/>
      <c r="D686" s="5"/>
      <c r="E686" s="5"/>
      <c r="F686" s="5"/>
      <c r="G686" s="5"/>
      <c r="H686" s="5"/>
      <c r="I686" s="5"/>
    </row>
    <row r="687" spans="1:9" ht="14.25" customHeight="1" x14ac:dyDescent="0.3">
      <c r="A687" s="5"/>
      <c r="B687" s="5"/>
      <c r="C687" s="5"/>
      <c r="D687" s="5"/>
      <c r="E687" s="5"/>
      <c r="F687" s="5"/>
      <c r="G687" s="5"/>
      <c r="H687" s="5"/>
      <c r="I687" s="5"/>
    </row>
    <row r="688" spans="1:9" ht="14.25" customHeight="1" x14ac:dyDescent="0.3">
      <c r="A688" s="5"/>
      <c r="B688" s="5"/>
      <c r="C688" s="5"/>
      <c r="D688" s="5"/>
      <c r="E688" s="5"/>
      <c r="F688" s="5"/>
      <c r="G688" s="5"/>
      <c r="H688" s="5"/>
      <c r="I688" s="5"/>
    </row>
    <row r="689" spans="1:9" ht="14.25" customHeight="1" x14ac:dyDescent="0.3">
      <c r="A689" s="5"/>
      <c r="B689" s="5"/>
      <c r="C689" s="5"/>
      <c r="D689" s="5"/>
      <c r="E689" s="5"/>
      <c r="F689" s="5"/>
      <c r="G689" s="5"/>
      <c r="H689" s="5"/>
      <c r="I689" s="5"/>
    </row>
    <row r="690" spans="1:9" ht="14.25" customHeight="1" x14ac:dyDescent="0.3">
      <c r="A690" s="5"/>
      <c r="B690" s="5"/>
      <c r="C690" s="5"/>
      <c r="D690" s="5"/>
      <c r="E690" s="5"/>
      <c r="F690" s="5"/>
      <c r="G690" s="5"/>
      <c r="H690" s="5"/>
      <c r="I690" s="5"/>
    </row>
    <row r="691" spans="1:9" ht="14.25" customHeight="1" x14ac:dyDescent="0.3">
      <c r="A691" s="5"/>
      <c r="B691" s="5"/>
      <c r="C691" s="5"/>
      <c r="D691" s="5"/>
      <c r="E691" s="5"/>
      <c r="F691" s="5"/>
      <c r="G691" s="5"/>
      <c r="H691" s="5"/>
      <c r="I691" s="5"/>
    </row>
    <row r="692" spans="1:9" ht="14.25" customHeight="1" x14ac:dyDescent="0.3">
      <c r="A692" s="5"/>
      <c r="B692" s="5"/>
      <c r="C692" s="5"/>
      <c r="D692" s="5"/>
      <c r="E692" s="5"/>
      <c r="F692" s="5"/>
      <c r="G692" s="5"/>
      <c r="H692" s="5"/>
      <c r="I692" s="5"/>
    </row>
    <row r="693" spans="1:9" ht="14.25" customHeight="1" x14ac:dyDescent="0.3">
      <c r="A693" s="5"/>
      <c r="B693" s="5"/>
      <c r="C693" s="5"/>
      <c r="D693" s="5"/>
      <c r="E693" s="5"/>
      <c r="F693" s="5"/>
      <c r="G693" s="5"/>
      <c r="H693" s="5"/>
      <c r="I693" s="5"/>
    </row>
    <row r="694" spans="1:9" ht="14.25" customHeight="1" x14ac:dyDescent="0.3">
      <c r="A694" s="5"/>
      <c r="B694" s="5"/>
      <c r="C694" s="5"/>
      <c r="D694" s="5"/>
      <c r="E694" s="5"/>
      <c r="F694" s="5"/>
      <c r="G694" s="5"/>
      <c r="H694" s="5"/>
      <c r="I694" s="5"/>
    </row>
    <row r="695" spans="1:9" ht="14.25" customHeight="1" x14ac:dyDescent="0.3">
      <c r="A695" s="5"/>
      <c r="B695" s="5"/>
      <c r="C695" s="5"/>
      <c r="D695" s="5"/>
      <c r="E695" s="5"/>
      <c r="F695" s="5"/>
      <c r="G695" s="5"/>
      <c r="H695" s="5"/>
      <c r="I695" s="5"/>
    </row>
    <row r="696" spans="1:9" ht="14.25" customHeight="1" x14ac:dyDescent="0.3">
      <c r="A696" s="5"/>
      <c r="B696" s="5"/>
      <c r="C696" s="5"/>
      <c r="D696" s="5"/>
      <c r="E696" s="5"/>
      <c r="F696" s="5"/>
      <c r="G696" s="5"/>
      <c r="H696" s="5"/>
      <c r="I696" s="5"/>
    </row>
    <row r="697" spans="1:9" ht="14.25" customHeight="1" x14ac:dyDescent="0.3">
      <c r="A697" s="5"/>
      <c r="B697" s="5"/>
      <c r="C697" s="5"/>
      <c r="D697" s="5"/>
      <c r="E697" s="5"/>
      <c r="F697" s="5"/>
      <c r="G697" s="5"/>
      <c r="H697" s="5"/>
      <c r="I697" s="5"/>
    </row>
    <row r="698" spans="1:9" ht="14.25" customHeight="1" x14ac:dyDescent="0.3">
      <c r="A698" s="5"/>
      <c r="B698" s="5"/>
      <c r="C698" s="5"/>
      <c r="D698" s="5"/>
      <c r="E698" s="5"/>
      <c r="F698" s="5"/>
      <c r="G698" s="5"/>
      <c r="H698" s="5"/>
      <c r="I698" s="5"/>
    </row>
    <row r="699" spans="1:9" ht="14.25" customHeight="1" x14ac:dyDescent="0.3">
      <c r="A699" s="5"/>
      <c r="B699" s="5"/>
      <c r="C699" s="5"/>
      <c r="D699" s="5"/>
      <c r="E699" s="5"/>
      <c r="F699" s="5"/>
      <c r="G699" s="5"/>
      <c r="H699" s="5"/>
      <c r="I699" s="5"/>
    </row>
    <row r="700" spans="1:9" ht="14.25" customHeight="1" x14ac:dyDescent="0.3">
      <c r="A700" s="5"/>
      <c r="B700" s="5"/>
      <c r="C700" s="5"/>
      <c r="D700" s="5"/>
      <c r="E700" s="5"/>
      <c r="F700" s="5"/>
      <c r="G700" s="5"/>
      <c r="H700" s="5"/>
      <c r="I700" s="5"/>
    </row>
    <row r="701" spans="1:9" ht="14.25" customHeight="1" x14ac:dyDescent="0.3">
      <c r="A701" s="5"/>
      <c r="B701" s="5"/>
      <c r="C701" s="5"/>
      <c r="D701" s="5"/>
      <c r="E701" s="5"/>
      <c r="F701" s="5"/>
      <c r="G701" s="5"/>
      <c r="H701" s="5"/>
      <c r="I701" s="5"/>
    </row>
    <row r="702" spans="1:9" ht="14.25" customHeight="1" x14ac:dyDescent="0.3">
      <c r="A702" s="5"/>
      <c r="B702" s="5"/>
      <c r="C702" s="5"/>
      <c r="D702" s="5"/>
      <c r="E702" s="5"/>
      <c r="F702" s="5"/>
      <c r="G702" s="5"/>
      <c r="H702" s="5"/>
      <c r="I702" s="5"/>
    </row>
    <row r="703" spans="1:9" ht="14.25" customHeight="1" x14ac:dyDescent="0.3">
      <c r="A703" s="5"/>
      <c r="B703" s="5"/>
      <c r="C703" s="5"/>
      <c r="D703" s="5"/>
      <c r="E703" s="5"/>
      <c r="F703" s="5"/>
      <c r="G703" s="5"/>
      <c r="H703" s="5"/>
      <c r="I703" s="5"/>
    </row>
    <row r="704" spans="1:9" ht="14.25" customHeight="1" x14ac:dyDescent="0.3">
      <c r="A704" s="5"/>
      <c r="B704" s="5"/>
      <c r="C704" s="5"/>
      <c r="D704" s="5"/>
      <c r="E704" s="5"/>
      <c r="F704" s="5"/>
      <c r="G704" s="5"/>
      <c r="H704" s="5"/>
      <c r="I704" s="5"/>
    </row>
    <row r="705" spans="1:9" ht="14.25" customHeight="1" x14ac:dyDescent="0.3">
      <c r="A705" s="5"/>
      <c r="B705" s="5"/>
      <c r="C705" s="5"/>
      <c r="D705" s="5"/>
      <c r="E705" s="5"/>
      <c r="F705" s="5"/>
      <c r="G705" s="5"/>
      <c r="H705" s="5"/>
      <c r="I705" s="5"/>
    </row>
    <row r="706" spans="1:9" ht="14.25" customHeight="1" x14ac:dyDescent="0.3">
      <c r="A706" s="5"/>
      <c r="B706" s="5"/>
      <c r="C706" s="5"/>
      <c r="D706" s="5"/>
      <c r="E706" s="5"/>
      <c r="F706" s="5"/>
      <c r="G706" s="5"/>
      <c r="H706" s="5"/>
      <c r="I706" s="5"/>
    </row>
    <row r="707" spans="1:9" ht="14.25" customHeight="1" x14ac:dyDescent="0.3">
      <c r="A707" s="5"/>
      <c r="B707" s="5"/>
      <c r="C707" s="5"/>
      <c r="D707" s="5"/>
      <c r="E707" s="5"/>
      <c r="F707" s="5"/>
      <c r="G707" s="5"/>
      <c r="H707" s="5"/>
      <c r="I707" s="5"/>
    </row>
    <row r="708" spans="1:9" ht="14.25" customHeight="1" x14ac:dyDescent="0.3">
      <c r="A708" s="5"/>
      <c r="B708" s="5"/>
      <c r="C708" s="5"/>
      <c r="D708" s="5"/>
      <c r="E708" s="5"/>
      <c r="F708" s="5"/>
      <c r="G708" s="5"/>
      <c r="H708" s="5"/>
      <c r="I708" s="5"/>
    </row>
    <row r="709" spans="1:9" ht="14.25" customHeight="1" x14ac:dyDescent="0.3">
      <c r="A709" s="5"/>
      <c r="B709" s="5"/>
      <c r="C709" s="5"/>
      <c r="D709" s="5"/>
      <c r="E709" s="5"/>
      <c r="F709" s="5"/>
      <c r="G709" s="5"/>
      <c r="H709" s="5"/>
      <c r="I709" s="5"/>
    </row>
    <row r="710" spans="1:9" ht="14.25" customHeight="1" x14ac:dyDescent="0.3">
      <c r="A710" s="5"/>
      <c r="B710" s="5"/>
      <c r="C710" s="5"/>
      <c r="D710" s="5"/>
      <c r="E710" s="5"/>
      <c r="F710" s="5"/>
      <c r="G710" s="5"/>
      <c r="H710" s="5"/>
      <c r="I710" s="5"/>
    </row>
    <row r="711" spans="1:9" ht="14.25" customHeight="1" x14ac:dyDescent="0.3">
      <c r="A711" s="5"/>
      <c r="B711" s="5"/>
      <c r="C711" s="5"/>
      <c r="D711" s="5"/>
      <c r="E711" s="5"/>
      <c r="F711" s="5"/>
      <c r="G711" s="5"/>
      <c r="H711" s="5"/>
      <c r="I711" s="5"/>
    </row>
    <row r="712" spans="1:9" ht="14.25" customHeight="1" x14ac:dyDescent="0.3">
      <c r="A712" s="5"/>
      <c r="B712" s="5"/>
      <c r="C712" s="5"/>
      <c r="D712" s="5"/>
      <c r="E712" s="5"/>
      <c r="F712" s="5"/>
      <c r="G712" s="5"/>
      <c r="H712" s="5"/>
      <c r="I712" s="5"/>
    </row>
    <row r="713" spans="1:9" ht="14.25" customHeight="1" x14ac:dyDescent="0.3">
      <c r="A713" s="5"/>
      <c r="B713" s="5"/>
      <c r="C713" s="5"/>
      <c r="D713" s="5"/>
      <c r="E713" s="5"/>
      <c r="F713" s="5"/>
      <c r="G713" s="5"/>
      <c r="H713" s="5"/>
      <c r="I713" s="5"/>
    </row>
    <row r="714" spans="1:9" ht="14.25" customHeight="1" x14ac:dyDescent="0.3">
      <c r="A714" s="5"/>
      <c r="B714" s="5"/>
      <c r="C714" s="5"/>
      <c r="D714" s="5"/>
      <c r="E714" s="5"/>
      <c r="F714" s="5"/>
      <c r="G714" s="5"/>
      <c r="H714" s="5"/>
      <c r="I714" s="5"/>
    </row>
    <row r="715" spans="1:9" ht="14.25" customHeight="1" x14ac:dyDescent="0.3">
      <c r="A715" s="5"/>
      <c r="B715" s="5"/>
      <c r="C715" s="5"/>
      <c r="D715" s="5"/>
      <c r="E715" s="5"/>
      <c r="F715" s="5"/>
      <c r="G715" s="5"/>
      <c r="H715" s="5"/>
      <c r="I715" s="5"/>
    </row>
    <row r="716" spans="1:9" ht="14.25" customHeight="1" x14ac:dyDescent="0.3">
      <c r="A716" s="5"/>
      <c r="B716" s="5"/>
      <c r="C716" s="5"/>
      <c r="D716" s="5"/>
      <c r="E716" s="5"/>
      <c r="F716" s="5"/>
      <c r="G716" s="5"/>
      <c r="H716" s="5"/>
      <c r="I716" s="5"/>
    </row>
    <row r="717" spans="1:9" ht="14.25" customHeight="1" x14ac:dyDescent="0.3">
      <c r="A717" s="5"/>
      <c r="B717" s="5"/>
      <c r="C717" s="5"/>
      <c r="D717" s="5"/>
      <c r="E717" s="5"/>
      <c r="F717" s="5"/>
      <c r="G717" s="5"/>
      <c r="H717" s="5"/>
      <c r="I717" s="5"/>
    </row>
    <row r="718" spans="1:9" ht="14.25" customHeight="1" x14ac:dyDescent="0.3">
      <c r="A718" s="5"/>
      <c r="B718" s="5"/>
      <c r="C718" s="5"/>
      <c r="D718" s="5"/>
      <c r="E718" s="5"/>
      <c r="F718" s="5"/>
      <c r="G718" s="5"/>
      <c r="H718" s="5"/>
      <c r="I718" s="5"/>
    </row>
    <row r="719" spans="1:9" ht="14.25" customHeight="1" x14ac:dyDescent="0.3">
      <c r="A719" s="5"/>
      <c r="B719" s="5"/>
      <c r="C719" s="5"/>
      <c r="D719" s="5"/>
      <c r="E719" s="5"/>
      <c r="F719" s="5"/>
      <c r="G719" s="5"/>
      <c r="H719" s="5"/>
      <c r="I719" s="5"/>
    </row>
    <row r="720" spans="1:9" ht="14.25" customHeight="1" x14ac:dyDescent="0.3">
      <c r="A720" s="5"/>
      <c r="B720" s="5"/>
      <c r="C720" s="5"/>
      <c r="D720" s="5"/>
      <c r="E720" s="5"/>
      <c r="F720" s="5"/>
      <c r="G720" s="5"/>
      <c r="H720" s="5"/>
      <c r="I720" s="5"/>
    </row>
    <row r="721" spans="1:9" ht="14.25" customHeight="1" x14ac:dyDescent="0.3">
      <c r="A721" s="5"/>
      <c r="B721" s="5"/>
      <c r="C721" s="5"/>
      <c r="D721" s="5"/>
      <c r="E721" s="5"/>
      <c r="F721" s="5"/>
      <c r="G721" s="5"/>
      <c r="H721" s="5"/>
      <c r="I721" s="5"/>
    </row>
    <row r="722" spans="1:9" ht="14.25" customHeight="1" x14ac:dyDescent="0.3">
      <c r="A722" s="5"/>
      <c r="B722" s="5"/>
      <c r="C722" s="5"/>
      <c r="D722" s="5"/>
      <c r="E722" s="5"/>
      <c r="F722" s="5"/>
      <c r="G722" s="5"/>
      <c r="H722" s="5"/>
      <c r="I722" s="5"/>
    </row>
    <row r="723" spans="1:9" ht="14.25" customHeight="1" x14ac:dyDescent="0.3">
      <c r="A723" s="5"/>
      <c r="B723" s="5"/>
      <c r="C723" s="5"/>
      <c r="D723" s="5"/>
      <c r="E723" s="5"/>
      <c r="F723" s="5"/>
      <c r="G723" s="5"/>
      <c r="H723" s="5"/>
      <c r="I723" s="5"/>
    </row>
    <row r="724" spans="1:9" ht="14.25" customHeight="1" x14ac:dyDescent="0.3">
      <c r="A724" s="5"/>
      <c r="B724" s="5"/>
      <c r="C724" s="5"/>
      <c r="D724" s="5"/>
      <c r="E724" s="5"/>
      <c r="F724" s="5"/>
      <c r="G724" s="5"/>
      <c r="H724" s="5"/>
      <c r="I724" s="5"/>
    </row>
    <row r="725" spans="1:9" ht="14.25" customHeight="1" x14ac:dyDescent="0.3">
      <c r="A725" s="5"/>
      <c r="B725" s="5"/>
      <c r="C725" s="5"/>
      <c r="D725" s="5"/>
      <c r="E725" s="5"/>
      <c r="F725" s="5"/>
      <c r="G725" s="5"/>
      <c r="H725" s="5"/>
      <c r="I725" s="5"/>
    </row>
    <row r="726" spans="1:9" ht="14.25" customHeight="1" x14ac:dyDescent="0.3">
      <c r="A726" s="5"/>
      <c r="B726" s="5"/>
      <c r="C726" s="5"/>
      <c r="D726" s="5"/>
      <c r="E726" s="5"/>
      <c r="F726" s="5"/>
      <c r="G726" s="5"/>
      <c r="H726" s="5"/>
      <c r="I726" s="5"/>
    </row>
    <row r="727" spans="1:9" ht="14.25" customHeight="1" x14ac:dyDescent="0.3">
      <c r="A727" s="5"/>
      <c r="B727" s="5"/>
      <c r="C727" s="5"/>
      <c r="D727" s="5"/>
      <c r="E727" s="5"/>
      <c r="F727" s="5"/>
      <c r="G727" s="5"/>
      <c r="H727" s="5"/>
      <c r="I727" s="5"/>
    </row>
    <row r="728" spans="1:9" ht="14.25" customHeight="1" x14ac:dyDescent="0.3">
      <c r="A728" s="5"/>
      <c r="B728" s="5"/>
      <c r="C728" s="5"/>
      <c r="D728" s="5"/>
      <c r="E728" s="5"/>
      <c r="F728" s="5"/>
      <c r="G728" s="5"/>
      <c r="H728" s="5"/>
      <c r="I728" s="5"/>
    </row>
    <row r="729" spans="1:9" ht="14.25" customHeight="1" x14ac:dyDescent="0.3">
      <c r="A729" s="5"/>
      <c r="B729" s="5"/>
      <c r="C729" s="5"/>
      <c r="D729" s="5"/>
      <c r="E729" s="5"/>
      <c r="F729" s="5"/>
      <c r="G729" s="5"/>
      <c r="H729" s="5"/>
      <c r="I729" s="5"/>
    </row>
    <row r="730" spans="1:9" ht="14.25" customHeight="1" x14ac:dyDescent="0.3">
      <c r="A730" s="5"/>
      <c r="B730" s="5"/>
      <c r="C730" s="5"/>
      <c r="D730" s="5"/>
      <c r="E730" s="5"/>
      <c r="F730" s="5"/>
      <c r="G730" s="5"/>
      <c r="H730" s="5"/>
      <c r="I730" s="5"/>
    </row>
    <row r="731" spans="1:9" ht="14.25" customHeight="1" x14ac:dyDescent="0.3">
      <c r="A731" s="5"/>
      <c r="B731" s="5"/>
      <c r="C731" s="5"/>
      <c r="D731" s="5"/>
      <c r="E731" s="5"/>
      <c r="F731" s="5"/>
      <c r="G731" s="5"/>
      <c r="H731" s="5"/>
      <c r="I731" s="5"/>
    </row>
    <row r="732" spans="1:9" ht="14.25" customHeight="1" x14ac:dyDescent="0.3">
      <c r="A732" s="5"/>
      <c r="B732" s="5"/>
      <c r="C732" s="5"/>
      <c r="D732" s="5"/>
      <c r="E732" s="5"/>
      <c r="F732" s="5"/>
      <c r="G732" s="5"/>
      <c r="H732" s="5"/>
      <c r="I732" s="5"/>
    </row>
    <row r="733" spans="1:9" ht="14.25" customHeight="1" x14ac:dyDescent="0.3">
      <c r="A733" s="5"/>
      <c r="B733" s="5"/>
      <c r="C733" s="5"/>
      <c r="D733" s="5"/>
      <c r="E733" s="5"/>
      <c r="F733" s="5"/>
      <c r="G733" s="5"/>
      <c r="H733" s="5"/>
      <c r="I733" s="5"/>
    </row>
    <row r="734" spans="1:9" ht="14.25" customHeight="1" x14ac:dyDescent="0.3">
      <c r="A734" s="5"/>
      <c r="B734" s="5"/>
      <c r="C734" s="5"/>
      <c r="D734" s="5"/>
      <c r="E734" s="5"/>
      <c r="F734" s="5"/>
      <c r="G734" s="5"/>
      <c r="H734" s="5"/>
      <c r="I734" s="5"/>
    </row>
    <row r="735" spans="1:9" ht="14.25" customHeight="1" x14ac:dyDescent="0.3">
      <c r="A735" s="5"/>
      <c r="B735" s="5"/>
      <c r="C735" s="5"/>
      <c r="D735" s="5"/>
      <c r="E735" s="5"/>
      <c r="F735" s="5"/>
      <c r="G735" s="5"/>
      <c r="H735" s="5"/>
      <c r="I735" s="5"/>
    </row>
    <row r="736" spans="1:9" ht="14.25" customHeight="1" x14ac:dyDescent="0.3">
      <c r="A736" s="5"/>
      <c r="B736" s="5"/>
      <c r="C736" s="5"/>
      <c r="D736" s="5"/>
      <c r="E736" s="5"/>
      <c r="F736" s="5"/>
      <c r="G736" s="5"/>
      <c r="H736" s="5"/>
      <c r="I736" s="5"/>
    </row>
    <row r="737" spans="1:9" ht="14.25" customHeight="1" x14ac:dyDescent="0.3">
      <c r="A737" s="5"/>
      <c r="B737" s="5"/>
      <c r="C737" s="5"/>
      <c r="D737" s="5"/>
      <c r="E737" s="5"/>
      <c r="F737" s="5"/>
      <c r="G737" s="5"/>
      <c r="H737" s="5"/>
      <c r="I737" s="5"/>
    </row>
    <row r="738" spans="1:9" ht="14.25" customHeight="1" x14ac:dyDescent="0.3">
      <c r="A738" s="5"/>
      <c r="B738" s="5"/>
      <c r="C738" s="5"/>
      <c r="D738" s="5"/>
      <c r="E738" s="5"/>
      <c r="F738" s="5"/>
      <c r="G738" s="5"/>
      <c r="H738" s="5"/>
      <c r="I738" s="5"/>
    </row>
    <row r="739" spans="1:9" ht="14.25" customHeight="1" x14ac:dyDescent="0.3">
      <c r="A739" s="5"/>
      <c r="B739" s="5"/>
      <c r="C739" s="5"/>
      <c r="D739" s="5"/>
      <c r="E739" s="5"/>
      <c r="F739" s="5"/>
      <c r="G739" s="5"/>
      <c r="H739" s="5"/>
      <c r="I739" s="5"/>
    </row>
    <row r="740" spans="1:9" ht="14.25" customHeight="1" x14ac:dyDescent="0.3">
      <c r="A740" s="5"/>
      <c r="B740" s="5"/>
      <c r="C740" s="5"/>
      <c r="D740" s="5"/>
      <c r="E740" s="5"/>
      <c r="F740" s="5"/>
      <c r="G740" s="5"/>
      <c r="H740" s="5"/>
      <c r="I740" s="5"/>
    </row>
    <row r="741" spans="1:9" ht="14.25" customHeight="1" x14ac:dyDescent="0.3">
      <c r="A741" s="5"/>
      <c r="B741" s="5"/>
      <c r="C741" s="5"/>
      <c r="D741" s="5"/>
      <c r="E741" s="5"/>
      <c r="F741" s="5"/>
      <c r="G741" s="5"/>
      <c r="H741" s="5"/>
      <c r="I741" s="5"/>
    </row>
    <row r="742" spans="1:9" ht="14.25" customHeight="1" x14ac:dyDescent="0.3">
      <c r="A742" s="5"/>
      <c r="B742" s="5"/>
      <c r="C742" s="5"/>
      <c r="D742" s="5"/>
      <c r="E742" s="5"/>
      <c r="F742" s="5"/>
      <c r="G742" s="5"/>
      <c r="H742" s="5"/>
      <c r="I742" s="5"/>
    </row>
    <row r="743" spans="1:9" ht="14.25" customHeight="1" x14ac:dyDescent="0.3">
      <c r="A743" s="5"/>
      <c r="B743" s="5"/>
      <c r="C743" s="5"/>
      <c r="D743" s="5"/>
      <c r="E743" s="5"/>
      <c r="F743" s="5"/>
      <c r="G743" s="5"/>
      <c r="H743" s="5"/>
      <c r="I743" s="5"/>
    </row>
    <row r="744" spans="1:9" ht="14.25" customHeight="1" x14ac:dyDescent="0.3">
      <c r="A744" s="5"/>
      <c r="B744" s="5"/>
      <c r="C744" s="5"/>
      <c r="D744" s="5"/>
      <c r="E744" s="5"/>
      <c r="F744" s="5"/>
      <c r="G744" s="5"/>
      <c r="H744" s="5"/>
      <c r="I744" s="5"/>
    </row>
    <row r="745" spans="1:9" ht="14.25" customHeight="1" x14ac:dyDescent="0.3">
      <c r="A745" s="5"/>
      <c r="B745" s="5"/>
      <c r="C745" s="5"/>
      <c r="D745" s="5"/>
      <c r="E745" s="5"/>
      <c r="F745" s="5"/>
      <c r="G745" s="5"/>
      <c r="H745" s="5"/>
      <c r="I745" s="5"/>
    </row>
    <row r="746" spans="1:9" ht="14.25" customHeight="1" x14ac:dyDescent="0.3">
      <c r="A746" s="5"/>
      <c r="B746" s="5"/>
      <c r="C746" s="5"/>
      <c r="D746" s="5"/>
      <c r="E746" s="5"/>
      <c r="F746" s="5"/>
      <c r="G746" s="5"/>
      <c r="H746" s="5"/>
      <c r="I746" s="5"/>
    </row>
    <row r="747" spans="1:9" ht="14.25" customHeight="1" x14ac:dyDescent="0.3">
      <c r="A747" s="5"/>
      <c r="B747" s="5"/>
      <c r="C747" s="5"/>
      <c r="D747" s="5"/>
      <c r="E747" s="5"/>
      <c r="F747" s="5"/>
      <c r="G747" s="5"/>
      <c r="H747" s="5"/>
      <c r="I747" s="5"/>
    </row>
    <row r="748" spans="1:9" ht="14.25" customHeight="1" x14ac:dyDescent="0.3">
      <c r="A748" s="5"/>
      <c r="B748" s="5"/>
      <c r="C748" s="5"/>
      <c r="D748" s="5"/>
      <c r="E748" s="5"/>
      <c r="F748" s="5"/>
      <c r="G748" s="5"/>
      <c r="H748" s="5"/>
      <c r="I748" s="5"/>
    </row>
    <row r="749" spans="1:9" ht="14.25" customHeight="1" x14ac:dyDescent="0.3">
      <c r="A749" s="5"/>
      <c r="B749" s="5"/>
      <c r="C749" s="5"/>
      <c r="D749" s="5"/>
      <c r="E749" s="5"/>
      <c r="F749" s="5"/>
      <c r="G749" s="5"/>
      <c r="H749" s="5"/>
      <c r="I749" s="5"/>
    </row>
    <row r="750" spans="1:9" ht="14.25" customHeight="1" x14ac:dyDescent="0.3">
      <c r="A750" s="5"/>
      <c r="B750" s="5"/>
      <c r="C750" s="5"/>
      <c r="D750" s="5"/>
      <c r="E750" s="5"/>
      <c r="F750" s="5"/>
      <c r="G750" s="5"/>
      <c r="H750" s="5"/>
      <c r="I750" s="5"/>
    </row>
    <row r="751" spans="1:9" ht="14.25" customHeight="1" x14ac:dyDescent="0.3">
      <c r="A751" s="5"/>
      <c r="B751" s="5"/>
      <c r="C751" s="5"/>
      <c r="D751" s="5"/>
      <c r="E751" s="5"/>
      <c r="F751" s="5"/>
      <c r="G751" s="5"/>
      <c r="H751" s="5"/>
      <c r="I751" s="5"/>
    </row>
    <row r="752" spans="1:9" ht="14.25" customHeight="1" x14ac:dyDescent="0.3">
      <c r="A752" s="5"/>
      <c r="B752" s="5"/>
      <c r="C752" s="5"/>
      <c r="D752" s="5"/>
      <c r="E752" s="5"/>
      <c r="F752" s="5"/>
      <c r="G752" s="5"/>
      <c r="H752" s="5"/>
      <c r="I752" s="5"/>
    </row>
    <row r="753" spans="1:9" ht="14.25" customHeight="1" x14ac:dyDescent="0.3">
      <c r="A753" s="5"/>
      <c r="B753" s="5"/>
      <c r="C753" s="5"/>
      <c r="D753" s="5"/>
      <c r="E753" s="5"/>
      <c r="F753" s="5"/>
      <c r="G753" s="5"/>
      <c r="H753" s="5"/>
      <c r="I753" s="5"/>
    </row>
    <row r="754" spans="1:9" ht="14.25" customHeight="1" x14ac:dyDescent="0.3">
      <c r="A754" s="5"/>
      <c r="B754" s="5"/>
      <c r="C754" s="5"/>
      <c r="D754" s="5"/>
      <c r="E754" s="5"/>
      <c r="F754" s="5"/>
      <c r="G754" s="5"/>
      <c r="H754" s="5"/>
      <c r="I754" s="5"/>
    </row>
    <row r="755" spans="1:9" ht="14.25" customHeight="1" x14ac:dyDescent="0.3">
      <c r="A755" s="5"/>
      <c r="B755" s="5"/>
      <c r="C755" s="5"/>
      <c r="D755" s="5"/>
      <c r="E755" s="5"/>
      <c r="F755" s="5"/>
      <c r="G755" s="5"/>
      <c r="H755" s="5"/>
      <c r="I755" s="5"/>
    </row>
    <row r="756" spans="1:9" ht="14.25" customHeight="1" x14ac:dyDescent="0.3">
      <c r="A756" s="5"/>
      <c r="B756" s="5"/>
      <c r="C756" s="5"/>
      <c r="D756" s="5"/>
      <c r="E756" s="5"/>
      <c r="F756" s="5"/>
      <c r="G756" s="5"/>
      <c r="H756" s="5"/>
      <c r="I756" s="5"/>
    </row>
    <row r="757" spans="1:9" ht="14.25" customHeight="1" x14ac:dyDescent="0.3">
      <c r="A757" s="5"/>
      <c r="B757" s="5"/>
      <c r="C757" s="5"/>
      <c r="D757" s="5"/>
      <c r="E757" s="5"/>
      <c r="F757" s="5"/>
      <c r="G757" s="5"/>
      <c r="H757" s="5"/>
      <c r="I757" s="5"/>
    </row>
    <row r="758" spans="1:9" ht="14.25" customHeight="1" x14ac:dyDescent="0.3">
      <c r="A758" s="5"/>
      <c r="B758" s="5"/>
      <c r="C758" s="5"/>
      <c r="D758" s="5"/>
      <c r="E758" s="5"/>
      <c r="F758" s="5"/>
      <c r="G758" s="5"/>
      <c r="H758" s="5"/>
      <c r="I758" s="5"/>
    </row>
    <row r="759" spans="1:9" ht="14.25" customHeight="1" x14ac:dyDescent="0.3">
      <c r="A759" s="5"/>
      <c r="B759" s="5"/>
      <c r="C759" s="5"/>
      <c r="D759" s="5"/>
      <c r="E759" s="5"/>
      <c r="F759" s="5"/>
      <c r="G759" s="5"/>
      <c r="H759" s="5"/>
      <c r="I759" s="5"/>
    </row>
    <row r="760" spans="1:9" ht="14.25" customHeight="1" x14ac:dyDescent="0.3">
      <c r="A760" s="5"/>
      <c r="B760" s="5"/>
      <c r="C760" s="5"/>
      <c r="D760" s="5"/>
      <c r="E760" s="5"/>
      <c r="F760" s="5"/>
      <c r="G760" s="5"/>
      <c r="H760" s="5"/>
      <c r="I760" s="5"/>
    </row>
    <row r="761" spans="1:9" ht="14.25" customHeight="1" x14ac:dyDescent="0.3">
      <c r="A761" s="5"/>
      <c r="B761" s="5"/>
      <c r="C761" s="5"/>
      <c r="D761" s="5"/>
      <c r="E761" s="5"/>
      <c r="F761" s="5"/>
      <c r="G761" s="5"/>
      <c r="H761" s="5"/>
      <c r="I761" s="5"/>
    </row>
    <row r="762" spans="1:9" ht="14.25" customHeight="1" x14ac:dyDescent="0.3">
      <c r="A762" s="5"/>
      <c r="B762" s="5"/>
      <c r="C762" s="5"/>
      <c r="D762" s="5"/>
      <c r="E762" s="5"/>
      <c r="F762" s="5"/>
      <c r="G762" s="5"/>
      <c r="H762" s="5"/>
      <c r="I762" s="5"/>
    </row>
    <row r="763" spans="1:9" ht="14.25" customHeight="1" x14ac:dyDescent="0.3">
      <c r="A763" s="5"/>
      <c r="B763" s="5"/>
      <c r="C763" s="5"/>
      <c r="D763" s="5"/>
      <c r="E763" s="5"/>
      <c r="F763" s="5"/>
      <c r="G763" s="5"/>
      <c r="H763" s="5"/>
      <c r="I763" s="5"/>
    </row>
    <row r="764" spans="1:9" ht="14.25" customHeight="1" x14ac:dyDescent="0.3">
      <c r="A764" s="5"/>
      <c r="B764" s="5"/>
      <c r="C764" s="5"/>
      <c r="D764" s="5"/>
      <c r="E764" s="5"/>
      <c r="F764" s="5"/>
      <c r="G764" s="5"/>
      <c r="H764" s="5"/>
      <c r="I764" s="5"/>
    </row>
    <row r="765" spans="1:9" ht="14.25" customHeight="1" x14ac:dyDescent="0.3">
      <c r="A765" s="5"/>
      <c r="B765" s="5"/>
      <c r="C765" s="5"/>
      <c r="D765" s="5"/>
      <c r="E765" s="5"/>
      <c r="F765" s="5"/>
      <c r="G765" s="5"/>
      <c r="H765" s="5"/>
      <c r="I765" s="5"/>
    </row>
    <row r="766" spans="1:9" ht="14.25" customHeight="1" x14ac:dyDescent="0.3">
      <c r="A766" s="5"/>
      <c r="B766" s="5"/>
      <c r="C766" s="5"/>
      <c r="D766" s="5"/>
      <c r="E766" s="5"/>
      <c r="F766" s="5"/>
      <c r="G766" s="5"/>
      <c r="H766" s="5"/>
      <c r="I766" s="5"/>
    </row>
    <row r="767" spans="1:9" ht="14.25" customHeight="1" x14ac:dyDescent="0.3">
      <c r="A767" s="5"/>
      <c r="B767" s="5"/>
      <c r="C767" s="5"/>
      <c r="D767" s="5"/>
      <c r="E767" s="5"/>
      <c r="F767" s="5"/>
      <c r="G767" s="5"/>
      <c r="H767" s="5"/>
      <c r="I767" s="5"/>
    </row>
    <row r="768" spans="1:9" ht="14.25" customHeight="1" x14ac:dyDescent="0.3">
      <c r="A768" s="5"/>
      <c r="B768" s="5"/>
      <c r="C768" s="5"/>
      <c r="D768" s="5"/>
      <c r="E768" s="5"/>
      <c r="F768" s="5"/>
      <c r="G768" s="5"/>
      <c r="H768" s="5"/>
      <c r="I768" s="5"/>
    </row>
    <row r="769" spans="1:9" ht="14.25" customHeight="1" x14ac:dyDescent="0.3">
      <c r="A769" s="5"/>
      <c r="B769" s="5"/>
      <c r="C769" s="5"/>
      <c r="D769" s="5"/>
      <c r="E769" s="5"/>
      <c r="F769" s="5"/>
      <c r="G769" s="5"/>
      <c r="H769" s="5"/>
      <c r="I769" s="5"/>
    </row>
    <row r="770" spans="1:9" ht="14.25" customHeight="1" x14ac:dyDescent="0.3">
      <c r="A770" s="5"/>
      <c r="B770" s="5"/>
      <c r="C770" s="5"/>
      <c r="D770" s="5"/>
      <c r="E770" s="5"/>
      <c r="F770" s="5"/>
      <c r="G770" s="5"/>
      <c r="H770" s="5"/>
      <c r="I770" s="5"/>
    </row>
    <row r="771" spans="1:9" ht="14.25" customHeight="1" x14ac:dyDescent="0.3">
      <c r="A771" s="5"/>
      <c r="B771" s="5"/>
      <c r="C771" s="5"/>
      <c r="D771" s="5"/>
      <c r="E771" s="5"/>
      <c r="F771" s="5"/>
      <c r="G771" s="5"/>
      <c r="H771" s="5"/>
      <c r="I771" s="5"/>
    </row>
    <row r="772" spans="1:9" ht="14.25" customHeight="1" x14ac:dyDescent="0.3">
      <c r="A772" s="5"/>
      <c r="B772" s="5"/>
      <c r="C772" s="5"/>
      <c r="D772" s="5"/>
      <c r="E772" s="5"/>
      <c r="F772" s="5"/>
      <c r="G772" s="5"/>
      <c r="H772" s="5"/>
      <c r="I772" s="5"/>
    </row>
    <row r="773" spans="1:9" ht="14.25" customHeight="1" x14ac:dyDescent="0.3">
      <c r="A773" s="5"/>
      <c r="B773" s="5"/>
      <c r="C773" s="5"/>
      <c r="D773" s="5"/>
      <c r="E773" s="5"/>
      <c r="F773" s="5"/>
      <c r="G773" s="5"/>
      <c r="H773" s="5"/>
      <c r="I773" s="5"/>
    </row>
    <row r="774" spans="1:9" ht="14.25" customHeight="1" x14ac:dyDescent="0.3">
      <c r="A774" s="5"/>
      <c r="B774" s="5"/>
      <c r="C774" s="5"/>
      <c r="D774" s="5"/>
      <c r="E774" s="5"/>
      <c r="F774" s="5"/>
      <c r="G774" s="5"/>
      <c r="H774" s="5"/>
      <c r="I774" s="5"/>
    </row>
    <row r="775" spans="1:9" ht="14.25" customHeight="1" x14ac:dyDescent="0.3">
      <c r="A775" s="5"/>
      <c r="B775" s="5"/>
      <c r="C775" s="5"/>
      <c r="D775" s="5"/>
      <c r="E775" s="5"/>
      <c r="F775" s="5"/>
      <c r="G775" s="5"/>
      <c r="H775" s="5"/>
      <c r="I775" s="5"/>
    </row>
    <row r="776" spans="1:9" ht="14.25" customHeight="1" x14ac:dyDescent="0.3">
      <c r="A776" s="5"/>
      <c r="B776" s="5"/>
      <c r="C776" s="5"/>
      <c r="D776" s="5"/>
      <c r="E776" s="5"/>
      <c r="F776" s="5"/>
      <c r="G776" s="5"/>
      <c r="H776" s="5"/>
      <c r="I776" s="5"/>
    </row>
    <row r="777" spans="1:9" ht="14.25" customHeight="1" x14ac:dyDescent="0.3">
      <c r="A777" s="5"/>
      <c r="B777" s="5"/>
      <c r="C777" s="5"/>
      <c r="D777" s="5"/>
      <c r="E777" s="5"/>
      <c r="F777" s="5"/>
      <c r="G777" s="5"/>
      <c r="H777" s="5"/>
      <c r="I777" s="5"/>
    </row>
    <row r="778" spans="1:9" ht="14.25" customHeight="1" x14ac:dyDescent="0.3">
      <c r="A778" s="5"/>
      <c r="B778" s="5"/>
      <c r="C778" s="5"/>
      <c r="D778" s="5"/>
      <c r="E778" s="5"/>
      <c r="F778" s="5"/>
      <c r="G778" s="5"/>
      <c r="H778" s="5"/>
      <c r="I778" s="5"/>
    </row>
    <row r="779" spans="1:9" ht="14.25" customHeight="1" x14ac:dyDescent="0.3">
      <c r="A779" s="5"/>
      <c r="B779" s="5"/>
      <c r="C779" s="5"/>
      <c r="D779" s="5"/>
      <c r="E779" s="5"/>
      <c r="F779" s="5"/>
      <c r="G779" s="5"/>
      <c r="H779" s="5"/>
      <c r="I779" s="5"/>
    </row>
    <row r="780" spans="1:9" ht="14.25" customHeight="1" x14ac:dyDescent="0.3">
      <c r="A780" s="5"/>
      <c r="B780" s="5"/>
      <c r="C780" s="5"/>
      <c r="D780" s="5"/>
      <c r="E780" s="5"/>
      <c r="F780" s="5"/>
      <c r="G780" s="5"/>
      <c r="H780" s="5"/>
      <c r="I780" s="5"/>
    </row>
    <row r="781" spans="1:9" ht="14.25" customHeight="1" x14ac:dyDescent="0.3">
      <c r="A781" s="5"/>
      <c r="B781" s="5"/>
      <c r="C781" s="5"/>
      <c r="D781" s="5"/>
      <c r="E781" s="5"/>
      <c r="F781" s="5"/>
      <c r="G781" s="5"/>
      <c r="H781" s="5"/>
      <c r="I781" s="5"/>
    </row>
    <row r="782" spans="1:9" ht="14.25" customHeight="1" x14ac:dyDescent="0.3">
      <c r="A782" s="5"/>
      <c r="B782" s="5"/>
      <c r="C782" s="5"/>
      <c r="D782" s="5"/>
      <c r="E782" s="5"/>
      <c r="F782" s="5"/>
      <c r="G782" s="5"/>
      <c r="H782" s="5"/>
      <c r="I782" s="5"/>
    </row>
    <row r="783" spans="1:9" ht="14.25" customHeight="1" x14ac:dyDescent="0.3">
      <c r="A783" s="5"/>
      <c r="B783" s="5"/>
      <c r="C783" s="5"/>
      <c r="D783" s="5"/>
      <c r="E783" s="5"/>
      <c r="F783" s="5"/>
      <c r="G783" s="5"/>
      <c r="H783" s="5"/>
      <c r="I783" s="5"/>
    </row>
    <row r="784" spans="1:9" ht="14.25" customHeight="1" x14ac:dyDescent="0.3">
      <c r="A784" s="5"/>
      <c r="B784" s="5"/>
      <c r="C784" s="5"/>
      <c r="D784" s="5"/>
      <c r="E784" s="5"/>
      <c r="F784" s="5"/>
      <c r="G784" s="5"/>
      <c r="H784" s="5"/>
      <c r="I784" s="5"/>
    </row>
    <row r="785" spans="1:9" ht="14.25" customHeight="1" x14ac:dyDescent="0.3">
      <c r="A785" s="5"/>
      <c r="B785" s="5"/>
      <c r="C785" s="5"/>
      <c r="D785" s="5"/>
      <c r="E785" s="5"/>
      <c r="F785" s="5"/>
      <c r="G785" s="5"/>
      <c r="H785" s="5"/>
      <c r="I785" s="5"/>
    </row>
    <row r="786" spans="1:9" ht="14.25" customHeight="1" x14ac:dyDescent="0.3">
      <c r="A786" s="5"/>
      <c r="B786" s="5"/>
      <c r="C786" s="5"/>
      <c r="D786" s="5"/>
      <c r="E786" s="5"/>
      <c r="F786" s="5"/>
      <c r="G786" s="5"/>
      <c r="H786" s="5"/>
      <c r="I786" s="5"/>
    </row>
    <row r="787" spans="1:9" ht="14.25" customHeight="1" x14ac:dyDescent="0.3">
      <c r="A787" s="5"/>
      <c r="B787" s="5"/>
      <c r="C787" s="5"/>
      <c r="D787" s="5"/>
      <c r="E787" s="5"/>
      <c r="F787" s="5"/>
      <c r="G787" s="5"/>
      <c r="H787" s="5"/>
      <c r="I787" s="5"/>
    </row>
    <row r="788" spans="1:9" ht="14.25" customHeight="1" x14ac:dyDescent="0.3">
      <c r="A788" s="5"/>
      <c r="B788" s="5"/>
      <c r="C788" s="5"/>
      <c r="D788" s="5"/>
      <c r="E788" s="5"/>
      <c r="F788" s="5"/>
      <c r="G788" s="5"/>
      <c r="H788" s="5"/>
      <c r="I788" s="5"/>
    </row>
    <row r="789" spans="1:9" ht="14.25" customHeight="1" x14ac:dyDescent="0.3">
      <c r="A789" s="5"/>
      <c r="B789" s="5"/>
      <c r="C789" s="5"/>
      <c r="D789" s="5"/>
      <c r="E789" s="5"/>
      <c r="F789" s="5"/>
      <c r="G789" s="5"/>
      <c r="H789" s="5"/>
      <c r="I789" s="5"/>
    </row>
    <row r="790" spans="1:9" ht="14.25" customHeight="1" x14ac:dyDescent="0.3">
      <c r="A790" s="5"/>
      <c r="B790" s="5"/>
      <c r="C790" s="5"/>
      <c r="D790" s="5"/>
      <c r="E790" s="5"/>
      <c r="F790" s="5"/>
      <c r="G790" s="5"/>
      <c r="H790" s="5"/>
      <c r="I790" s="5"/>
    </row>
    <row r="791" spans="1:9" ht="14.25" customHeight="1" x14ac:dyDescent="0.3">
      <c r="A791" s="5"/>
      <c r="B791" s="5"/>
      <c r="C791" s="5"/>
      <c r="D791" s="5"/>
      <c r="E791" s="5"/>
      <c r="F791" s="5"/>
      <c r="G791" s="5"/>
      <c r="H791" s="5"/>
      <c r="I791" s="5"/>
    </row>
    <row r="792" spans="1:9" ht="14.25" customHeight="1" x14ac:dyDescent="0.3">
      <c r="A792" s="5"/>
      <c r="B792" s="5"/>
      <c r="C792" s="5"/>
      <c r="D792" s="5"/>
      <c r="E792" s="5"/>
      <c r="F792" s="5"/>
      <c r="G792" s="5"/>
      <c r="H792" s="5"/>
      <c r="I792" s="5"/>
    </row>
    <row r="793" spans="1:9" ht="14.25" customHeight="1" x14ac:dyDescent="0.3">
      <c r="A793" s="5"/>
      <c r="B793" s="5"/>
      <c r="C793" s="5"/>
      <c r="D793" s="5"/>
      <c r="E793" s="5"/>
      <c r="F793" s="5"/>
      <c r="G793" s="5"/>
      <c r="H793" s="5"/>
      <c r="I793" s="5"/>
    </row>
    <row r="794" spans="1:9" ht="14.25" customHeight="1" x14ac:dyDescent="0.3">
      <c r="A794" s="5"/>
      <c r="B794" s="5"/>
      <c r="C794" s="5"/>
      <c r="D794" s="5"/>
      <c r="E794" s="5"/>
      <c r="F794" s="5"/>
      <c r="G794" s="5"/>
      <c r="H794" s="5"/>
      <c r="I794" s="5"/>
    </row>
    <row r="795" spans="1:9" ht="14.25" customHeight="1" x14ac:dyDescent="0.3">
      <c r="A795" s="5"/>
      <c r="B795" s="5"/>
      <c r="C795" s="5"/>
      <c r="D795" s="5"/>
      <c r="E795" s="5"/>
      <c r="F795" s="5"/>
      <c r="G795" s="5"/>
      <c r="H795" s="5"/>
      <c r="I795" s="5"/>
    </row>
    <row r="796" spans="1:9" ht="14.25" customHeight="1" x14ac:dyDescent="0.3">
      <c r="A796" s="5"/>
      <c r="B796" s="5"/>
      <c r="C796" s="5"/>
      <c r="D796" s="5"/>
      <c r="E796" s="5"/>
      <c r="F796" s="5"/>
      <c r="G796" s="5"/>
      <c r="H796" s="5"/>
      <c r="I796" s="5"/>
    </row>
    <row r="797" spans="1:9" ht="14.25" customHeight="1" x14ac:dyDescent="0.3">
      <c r="A797" s="5"/>
      <c r="B797" s="5"/>
      <c r="C797" s="5"/>
      <c r="D797" s="5"/>
      <c r="E797" s="5"/>
      <c r="F797" s="5"/>
      <c r="G797" s="5"/>
      <c r="H797" s="5"/>
      <c r="I797" s="5"/>
    </row>
    <row r="798" spans="1:9" ht="14.25" customHeight="1" x14ac:dyDescent="0.3">
      <c r="A798" s="5"/>
      <c r="B798" s="5"/>
      <c r="C798" s="5"/>
      <c r="D798" s="5"/>
      <c r="E798" s="5"/>
      <c r="F798" s="5"/>
      <c r="G798" s="5"/>
      <c r="H798" s="5"/>
      <c r="I798" s="5"/>
    </row>
    <row r="799" spans="1:9" ht="14.25" customHeight="1" x14ac:dyDescent="0.3">
      <c r="A799" s="5"/>
      <c r="B799" s="5"/>
      <c r="C799" s="5"/>
      <c r="D799" s="5"/>
      <c r="E799" s="5"/>
      <c r="F799" s="5"/>
      <c r="G799" s="5"/>
      <c r="H799" s="5"/>
      <c r="I799" s="5"/>
    </row>
    <row r="800" spans="1:9" ht="14.25" customHeight="1" x14ac:dyDescent="0.3">
      <c r="A800" s="5"/>
      <c r="B800" s="5"/>
      <c r="C800" s="5"/>
      <c r="D800" s="5"/>
      <c r="E800" s="5"/>
      <c r="F800" s="5"/>
      <c r="G800" s="5"/>
      <c r="H800" s="5"/>
      <c r="I800" s="5"/>
    </row>
    <row r="801" spans="1:9" ht="14.25" customHeight="1" x14ac:dyDescent="0.3">
      <c r="A801" s="5"/>
      <c r="B801" s="5"/>
      <c r="C801" s="5"/>
      <c r="D801" s="5"/>
      <c r="E801" s="5"/>
      <c r="F801" s="5"/>
      <c r="G801" s="5"/>
      <c r="H801" s="5"/>
      <c r="I801" s="5"/>
    </row>
    <row r="802" spans="1:9" ht="14.25" customHeight="1" x14ac:dyDescent="0.3">
      <c r="A802" s="5"/>
      <c r="B802" s="5"/>
      <c r="C802" s="5"/>
      <c r="D802" s="5"/>
      <c r="E802" s="5"/>
      <c r="F802" s="5"/>
      <c r="G802" s="5"/>
      <c r="H802" s="5"/>
      <c r="I802" s="5"/>
    </row>
    <row r="803" spans="1:9" ht="14.25" customHeight="1" x14ac:dyDescent="0.3">
      <c r="A803" s="5"/>
      <c r="B803" s="5"/>
      <c r="C803" s="5"/>
      <c r="D803" s="5"/>
      <c r="E803" s="5"/>
      <c r="F803" s="5"/>
      <c r="G803" s="5"/>
      <c r="H803" s="5"/>
      <c r="I803" s="5"/>
    </row>
    <row r="804" spans="1:9" ht="14.25" customHeight="1" x14ac:dyDescent="0.3">
      <c r="A804" s="5"/>
      <c r="B804" s="5"/>
      <c r="C804" s="5"/>
      <c r="D804" s="5"/>
      <c r="E804" s="5"/>
      <c r="F804" s="5"/>
      <c r="G804" s="5"/>
      <c r="H804" s="5"/>
      <c r="I804" s="5"/>
    </row>
    <row r="805" spans="1:9" ht="14.25" customHeight="1" x14ac:dyDescent="0.3">
      <c r="A805" s="5"/>
      <c r="B805" s="5"/>
      <c r="C805" s="5"/>
      <c r="D805" s="5"/>
      <c r="E805" s="5"/>
      <c r="F805" s="5"/>
      <c r="G805" s="5"/>
      <c r="H805" s="5"/>
      <c r="I805" s="5"/>
    </row>
    <row r="806" spans="1:9" ht="14.25" customHeight="1" x14ac:dyDescent="0.3">
      <c r="A806" s="5"/>
      <c r="B806" s="5"/>
      <c r="C806" s="5"/>
      <c r="D806" s="5"/>
      <c r="E806" s="5"/>
      <c r="F806" s="5"/>
      <c r="G806" s="5"/>
      <c r="H806" s="5"/>
      <c r="I806" s="5"/>
    </row>
    <row r="807" spans="1:9" ht="14.25" customHeight="1" x14ac:dyDescent="0.3">
      <c r="A807" s="5"/>
      <c r="B807" s="5"/>
      <c r="C807" s="5"/>
      <c r="D807" s="5"/>
      <c r="E807" s="5"/>
      <c r="F807" s="5"/>
      <c r="G807" s="5"/>
      <c r="H807" s="5"/>
      <c r="I807" s="5"/>
    </row>
    <row r="808" spans="1:9" ht="14.25" customHeight="1" x14ac:dyDescent="0.3">
      <c r="A808" s="5"/>
      <c r="B808" s="5"/>
      <c r="C808" s="5"/>
      <c r="D808" s="5"/>
      <c r="E808" s="5"/>
      <c r="F808" s="5"/>
      <c r="G808" s="5"/>
      <c r="H808" s="5"/>
      <c r="I808" s="5"/>
    </row>
    <row r="809" spans="1:9" ht="14.25" customHeight="1" x14ac:dyDescent="0.3">
      <c r="A809" s="5"/>
      <c r="B809" s="5"/>
      <c r="C809" s="5"/>
      <c r="D809" s="5"/>
      <c r="E809" s="5"/>
      <c r="F809" s="5"/>
      <c r="G809" s="5"/>
      <c r="H809" s="5"/>
      <c r="I809" s="5"/>
    </row>
    <row r="810" spans="1:9" ht="14.25" customHeight="1" x14ac:dyDescent="0.3">
      <c r="A810" s="5"/>
      <c r="B810" s="5"/>
      <c r="C810" s="5"/>
      <c r="D810" s="5"/>
      <c r="E810" s="5"/>
      <c r="F810" s="5"/>
      <c r="G810" s="5"/>
      <c r="H810" s="5"/>
      <c r="I810" s="5"/>
    </row>
    <row r="811" spans="1:9" ht="14.25" customHeight="1" x14ac:dyDescent="0.3">
      <c r="A811" s="5"/>
      <c r="B811" s="5"/>
      <c r="C811" s="5"/>
      <c r="D811" s="5"/>
      <c r="E811" s="5"/>
      <c r="F811" s="5"/>
      <c r="G811" s="5"/>
      <c r="H811" s="5"/>
      <c r="I811" s="5"/>
    </row>
    <row r="812" spans="1:9" ht="14.25" customHeight="1" x14ac:dyDescent="0.3">
      <c r="A812" s="5"/>
      <c r="B812" s="5"/>
      <c r="C812" s="5"/>
      <c r="D812" s="5"/>
      <c r="E812" s="5"/>
      <c r="F812" s="5"/>
      <c r="G812" s="5"/>
      <c r="H812" s="5"/>
      <c r="I812" s="5"/>
    </row>
    <row r="813" spans="1:9" ht="14.25" customHeight="1" x14ac:dyDescent="0.3">
      <c r="A813" s="5"/>
      <c r="B813" s="5"/>
      <c r="C813" s="5"/>
      <c r="D813" s="5"/>
      <c r="E813" s="5"/>
      <c r="F813" s="5"/>
      <c r="G813" s="5"/>
      <c r="H813" s="5"/>
      <c r="I813" s="5"/>
    </row>
    <row r="814" spans="1:9" ht="14.25" customHeight="1" x14ac:dyDescent="0.3">
      <c r="A814" s="5"/>
      <c r="B814" s="5"/>
      <c r="C814" s="5"/>
      <c r="D814" s="5"/>
      <c r="E814" s="5"/>
      <c r="F814" s="5"/>
      <c r="G814" s="5"/>
      <c r="H814" s="5"/>
      <c r="I814" s="5"/>
    </row>
    <row r="815" spans="1:9" ht="14.25" customHeight="1" x14ac:dyDescent="0.3">
      <c r="A815" s="5"/>
      <c r="B815" s="5"/>
      <c r="C815" s="5"/>
      <c r="D815" s="5"/>
      <c r="E815" s="5"/>
      <c r="F815" s="5"/>
      <c r="G815" s="5"/>
      <c r="H815" s="5"/>
      <c r="I815" s="5"/>
    </row>
    <row r="816" spans="1:9" ht="14.25" customHeight="1" x14ac:dyDescent="0.3">
      <c r="A816" s="5"/>
      <c r="B816" s="5"/>
      <c r="C816" s="5"/>
      <c r="D816" s="5"/>
      <c r="E816" s="5"/>
      <c r="F816" s="5"/>
      <c r="G816" s="5"/>
      <c r="H816" s="5"/>
      <c r="I816" s="5"/>
    </row>
    <row r="817" spans="1:9" ht="14.25" customHeight="1" x14ac:dyDescent="0.3">
      <c r="A817" s="5"/>
      <c r="B817" s="5"/>
      <c r="C817" s="5"/>
      <c r="D817" s="5"/>
      <c r="E817" s="5"/>
      <c r="F817" s="5"/>
      <c r="G817" s="5"/>
      <c r="H817" s="5"/>
      <c r="I817" s="5"/>
    </row>
    <row r="818" spans="1:9" ht="14.25" customHeight="1" x14ac:dyDescent="0.3">
      <c r="A818" s="5"/>
      <c r="B818" s="5"/>
      <c r="C818" s="5"/>
      <c r="D818" s="5"/>
      <c r="E818" s="5"/>
      <c r="F818" s="5"/>
      <c r="G818" s="5"/>
      <c r="H818" s="5"/>
      <c r="I818" s="5"/>
    </row>
    <row r="819" spans="1:9" ht="14.25" customHeight="1" x14ac:dyDescent="0.3">
      <c r="A819" s="5"/>
      <c r="B819" s="5"/>
      <c r="C819" s="5"/>
      <c r="D819" s="5"/>
      <c r="E819" s="5"/>
      <c r="F819" s="5"/>
      <c r="G819" s="5"/>
      <c r="H819" s="5"/>
      <c r="I819" s="5"/>
    </row>
    <row r="820" spans="1:9" ht="14.25" customHeight="1" x14ac:dyDescent="0.3">
      <c r="A820" s="5"/>
      <c r="B820" s="5"/>
      <c r="C820" s="5"/>
      <c r="D820" s="5"/>
      <c r="E820" s="5"/>
      <c r="F820" s="5"/>
      <c r="G820" s="5"/>
      <c r="H820" s="5"/>
      <c r="I820" s="5"/>
    </row>
    <row r="821" spans="1:9" ht="14.25" customHeight="1" x14ac:dyDescent="0.3">
      <c r="A821" s="5"/>
      <c r="B821" s="5"/>
      <c r="C821" s="5"/>
      <c r="D821" s="5"/>
      <c r="E821" s="5"/>
      <c r="F821" s="5"/>
      <c r="G821" s="5"/>
      <c r="H821" s="5"/>
      <c r="I821" s="5"/>
    </row>
    <row r="822" spans="1:9" ht="14.25" customHeight="1" x14ac:dyDescent="0.3">
      <c r="A822" s="5"/>
      <c r="B822" s="5"/>
      <c r="C822" s="5"/>
      <c r="D822" s="5"/>
      <c r="E822" s="5"/>
      <c r="F822" s="5"/>
      <c r="G822" s="5"/>
      <c r="H822" s="5"/>
      <c r="I822" s="5"/>
    </row>
    <row r="823" spans="1:9" ht="14.25" customHeight="1" x14ac:dyDescent="0.3">
      <c r="A823" s="5"/>
      <c r="B823" s="5"/>
      <c r="C823" s="5"/>
      <c r="D823" s="5"/>
      <c r="E823" s="5"/>
      <c r="F823" s="5"/>
      <c r="G823" s="5"/>
      <c r="H823" s="5"/>
      <c r="I823" s="5"/>
    </row>
    <row r="824" spans="1:9" ht="14.25" customHeight="1" x14ac:dyDescent="0.3">
      <c r="A824" s="5"/>
      <c r="B824" s="5"/>
      <c r="C824" s="5"/>
      <c r="D824" s="5"/>
      <c r="E824" s="5"/>
      <c r="F824" s="5"/>
      <c r="G824" s="5"/>
      <c r="H824" s="5"/>
      <c r="I824" s="5"/>
    </row>
    <row r="825" spans="1:9" ht="14.25" customHeight="1" x14ac:dyDescent="0.3">
      <c r="A825" s="5"/>
      <c r="B825" s="5"/>
      <c r="C825" s="5"/>
      <c r="D825" s="5"/>
      <c r="E825" s="5"/>
      <c r="F825" s="5"/>
      <c r="G825" s="5"/>
      <c r="H825" s="5"/>
      <c r="I825" s="5"/>
    </row>
    <row r="826" spans="1:9" ht="14.25" customHeight="1" x14ac:dyDescent="0.3">
      <c r="A826" s="5"/>
      <c r="B826" s="5"/>
      <c r="C826" s="5"/>
      <c r="D826" s="5"/>
      <c r="E826" s="5"/>
      <c r="F826" s="5"/>
      <c r="G826" s="5"/>
      <c r="H826" s="5"/>
      <c r="I826" s="5"/>
    </row>
    <row r="827" spans="1:9" ht="14.25" customHeight="1" x14ac:dyDescent="0.3">
      <c r="A827" s="5"/>
      <c r="B827" s="5"/>
      <c r="C827" s="5"/>
      <c r="D827" s="5"/>
      <c r="E827" s="5"/>
      <c r="F827" s="5"/>
      <c r="G827" s="5"/>
      <c r="H827" s="5"/>
      <c r="I827" s="5"/>
    </row>
    <row r="828" spans="1:9" ht="14.25" customHeight="1" x14ac:dyDescent="0.3">
      <c r="A828" s="5"/>
      <c r="B828" s="5"/>
      <c r="C828" s="5"/>
      <c r="D828" s="5"/>
      <c r="E828" s="5"/>
      <c r="F828" s="5"/>
      <c r="G828" s="5"/>
      <c r="H828" s="5"/>
      <c r="I828" s="5"/>
    </row>
    <row r="829" spans="1:9" ht="14.25" customHeight="1" x14ac:dyDescent="0.3">
      <c r="A829" s="5"/>
      <c r="B829" s="5"/>
      <c r="C829" s="5"/>
      <c r="D829" s="5"/>
      <c r="E829" s="5"/>
      <c r="F829" s="5"/>
      <c r="G829" s="5"/>
      <c r="H829" s="5"/>
      <c r="I829" s="5"/>
    </row>
    <row r="830" spans="1:9" ht="14.25" customHeight="1" x14ac:dyDescent="0.3">
      <c r="A830" s="5"/>
      <c r="B830" s="5"/>
      <c r="C830" s="5"/>
      <c r="D830" s="5"/>
      <c r="E830" s="5"/>
      <c r="F830" s="5"/>
      <c r="G830" s="5"/>
      <c r="H830" s="5"/>
      <c r="I830" s="5"/>
    </row>
    <row r="831" spans="1:9" ht="14.25" customHeight="1" x14ac:dyDescent="0.3">
      <c r="A831" s="5"/>
      <c r="B831" s="5"/>
      <c r="C831" s="5"/>
      <c r="D831" s="5"/>
      <c r="E831" s="5"/>
      <c r="F831" s="5"/>
      <c r="G831" s="5"/>
      <c r="H831" s="5"/>
      <c r="I831" s="5"/>
    </row>
    <row r="832" spans="1:9" ht="14.25" customHeight="1" x14ac:dyDescent="0.3">
      <c r="A832" s="5"/>
      <c r="B832" s="5"/>
      <c r="C832" s="5"/>
      <c r="D832" s="5"/>
      <c r="E832" s="5"/>
      <c r="F832" s="5"/>
      <c r="G832" s="5"/>
      <c r="H832" s="5"/>
      <c r="I832" s="5"/>
    </row>
    <row r="833" spans="1:9" ht="14.25" customHeight="1" x14ac:dyDescent="0.3">
      <c r="A833" s="5"/>
      <c r="B833" s="5"/>
      <c r="C833" s="5"/>
      <c r="D833" s="5"/>
      <c r="E833" s="5"/>
      <c r="F833" s="5"/>
      <c r="G833" s="5"/>
      <c r="H833" s="5"/>
      <c r="I833" s="5"/>
    </row>
    <row r="834" spans="1:9" ht="14.25" customHeight="1" x14ac:dyDescent="0.3">
      <c r="A834" s="5"/>
      <c r="B834" s="5"/>
      <c r="C834" s="5"/>
      <c r="D834" s="5"/>
      <c r="E834" s="5"/>
      <c r="F834" s="5"/>
      <c r="G834" s="5"/>
      <c r="H834" s="5"/>
      <c r="I834" s="5"/>
    </row>
    <row r="835" spans="1:9" ht="14.25" customHeight="1" x14ac:dyDescent="0.3">
      <c r="A835" s="5"/>
      <c r="B835" s="5"/>
      <c r="C835" s="5"/>
      <c r="D835" s="5"/>
      <c r="E835" s="5"/>
      <c r="F835" s="5"/>
      <c r="G835" s="5"/>
      <c r="H835" s="5"/>
      <c r="I835" s="5"/>
    </row>
    <row r="836" spans="1:9" ht="14.25" customHeight="1" x14ac:dyDescent="0.3">
      <c r="A836" s="5"/>
      <c r="B836" s="5"/>
      <c r="C836" s="5"/>
      <c r="D836" s="5"/>
      <c r="E836" s="5"/>
      <c r="F836" s="5"/>
      <c r="G836" s="5"/>
      <c r="H836" s="5"/>
      <c r="I836" s="5"/>
    </row>
    <row r="837" spans="1:9" ht="14.25" customHeight="1" x14ac:dyDescent="0.3">
      <c r="A837" s="5"/>
      <c r="B837" s="5"/>
      <c r="C837" s="5"/>
      <c r="D837" s="5"/>
      <c r="E837" s="5"/>
      <c r="F837" s="5"/>
      <c r="G837" s="5"/>
      <c r="H837" s="5"/>
      <c r="I837" s="5"/>
    </row>
    <row r="838" spans="1:9" ht="14.25" customHeight="1" x14ac:dyDescent="0.3">
      <c r="A838" s="5"/>
      <c r="B838" s="5"/>
      <c r="C838" s="5"/>
      <c r="D838" s="5"/>
      <c r="E838" s="5"/>
      <c r="F838" s="5"/>
      <c r="G838" s="5"/>
      <c r="H838" s="5"/>
      <c r="I838" s="5"/>
    </row>
    <row r="839" spans="1:9" ht="14.25" customHeight="1" x14ac:dyDescent="0.3">
      <c r="A839" s="5"/>
      <c r="B839" s="5"/>
      <c r="C839" s="5"/>
      <c r="D839" s="5"/>
      <c r="E839" s="5"/>
      <c r="F839" s="5"/>
      <c r="G839" s="5"/>
      <c r="H839" s="5"/>
      <c r="I839" s="5"/>
    </row>
    <row r="840" spans="1:9" ht="14.25" customHeight="1" x14ac:dyDescent="0.3">
      <c r="A840" s="5"/>
      <c r="B840" s="5"/>
      <c r="C840" s="5"/>
      <c r="D840" s="5"/>
      <c r="E840" s="5"/>
      <c r="F840" s="5"/>
      <c r="G840" s="5"/>
      <c r="H840" s="5"/>
      <c r="I840" s="5"/>
    </row>
    <row r="841" spans="1:9" ht="14.25" customHeight="1" x14ac:dyDescent="0.3">
      <c r="A841" s="5"/>
      <c r="B841" s="5"/>
      <c r="C841" s="5"/>
      <c r="D841" s="5"/>
      <c r="E841" s="5"/>
      <c r="F841" s="5"/>
      <c r="G841" s="5"/>
      <c r="H841" s="5"/>
      <c r="I841" s="5"/>
    </row>
    <row r="842" spans="1:9" ht="14.25" customHeight="1" x14ac:dyDescent="0.3">
      <c r="A842" s="5"/>
      <c r="B842" s="5"/>
      <c r="C842" s="5"/>
      <c r="D842" s="5"/>
      <c r="E842" s="5"/>
      <c r="F842" s="5"/>
      <c r="G842" s="5"/>
      <c r="H842" s="5"/>
      <c r="I842" s="5"/>
    </row>
    <row r="843" spans="1:9" ht="14.25" customHeight="1" x14ac:dyDescent="0.3">
      <c r="A843" s="5"/>
      <c r="B843" s="5"/>
      <c r="C843" s="5"/>
      <c r="D843" s="5"/>
      <c r="E843" s="5"/>
      <c r="F843" s="5"/>
      <c r="G843" s="5"/>
      <c r="H843" s="5"/>
      <c r="I843" s="5"/>
    </row>
    <row r="844" spans="1:9" ht="14.25" customHeight="1" x14ac:dyDescent="0.3">
      <c r="A844" s="5"/>
      <c r="B844" s="5"/>
      <c r="C844" s="5"/>
      <c r="D844" s="5"/>
      <c r="E844" s="5"/>
      <c r="F844" s="5"/>
      <c r="G844" s="5"/>
      <c r="H844" s="5"/>
      <c r="I844" s="5"/>
    </row>
    <row r="845" spans="1:9" ht="14.25" customHeight="1" x14ac:dyDescent="0.3">
      <c r="A845" s="5"/>
      <c r="B845" s="5"/>
      <c r="C845" s="5"/>
      <c r="D845" s="5"/>
      <c r="E845" s="5"/>
      <c r="F845" s="5"/>
      <c r="G845" s="5"/>
      <c r="H845" s="5"/>
      <c r="I845" s="5"/>
    </row>
    <row r="846" spans="1:9" ht="14.25" customHeight="1" x14ac:dyDescent="0.3">
      <c r="A846" s="5"/>
      <c r="B846" s="5"/>
      <c r="C846" s="5"/>
      <c r="D846" s="5"/>
      <c r="E846" s="5"/>
      <c r="F846" s="5"/>
      <c r="G846" s="5"/>
      <c r="H846" s="5"/>
      <c r="I846" s="5"/>
    </row>
    <row r="847" spans="1:9" ht="14.25" customHeight="1" x14ac:dyDescent="0.3">
      <c r="A847" s="5"/>
      <c r="B847" s="5"/>
      <c r="C847" s="5"/>
      <c r="D847" s="5"/>
      <c r="E847" s="5"/>
      <c r="F847" s="5"/>
      <c r="G847" s="5"/>
      <c r="H847" s="5"/>
      <c r="I847" s="5"/>
    </row>
    <row r="848" spans="1:9" ht="14.25" customHeight="1" x14ac:dyDescent="0.3">
      <c r="A848" s="5"/>
      <c r="B848" s="5"/>
      <c r="C848" s="5"/>
      <c r="D848" s="5"/>
      <c r="E848" s="5"/>
      <c r="F848" s="5"/>
      <c r="G848" s="5"/>
      <c r="H848" s="5"/>
      <c r="I848" s="5"/>
    </row>
    <row r="849" spans="1:9" ht="14.25" customHeight="1" x14ac:dyDescent="0.3">
      <c r="A849" s="5"/>
      <c r="B849" s="5"/>
      <c r="C849" s="5"/>
      <c r="D849" s="5"/>
      <c r="E849" s="5"/>
      <c r="F849" s="5"/>
      <c r="G849" s="5"/>
      <c r="H849" s="5"/>
      <c r="I849" s="5"/>
    </row>
    <row r="850" spans="1:9" ht="14.25" customHeight="1" x14ac:dyDescent="0.3">
      <c r="A850" s="5"/>
      <c r="B850" s="5"/>
      <c r="C850" s="5"/>
      <c r="D850" s="5"/>
      <c r="E850" s="5"/>
      <c r="F850" s="5"/>
      <c r="G850" s="5"/>
      <c r="H850" s="5"/>
      <c r="I850" s="5"/>
    </row>
    <row r="851" spans="1:9" ht="14.25" customHeight="1" x14ac:dyDescent="0.3">
      <c r="A851" s="5"/>
      <c r="B851" s="5"/>
      <c r="C851" s="5"/>
      <c r="D851" s="5"/>
      <c r="E851" s="5"/>
      <c r="F851" s="5"/>
      <c r="G851" s="5"/>
      <c r="H851" s="5"/>
      <c r="I851" s="5"/>
    </row>
    <row r="852" spans="1:9" ht="14.25" customHeight="1" x14ac:dyDescent="0.3">
      <c r="A852" s="5"/>
      <c r="B852" s="5"/>
      <c r="C852" s="5"/>
      <c r="D852" s="5"/>
      <c r="E852" s="5"/>
      <c r="F852" s="5"/>
      <c r="G852" s="5"/>
      <c r="H852" s="5"/>
      <c r="I852" s="5"/>
    </row>
    <row r="853" spans="1:9" ht="14.25" customHeight="1" x14ac:dyDescent="0.3">
      <c r="A853" s="5"/>
      <c r="B853" s="5"/>
      <c r="C853" s="5"/>
      <c r="D853" s="5"/>
      <c r="E853" s="5"/>
      <c r="F853" s="5"/>
      <c r="G853" s="5"/>
      <c r="H853" s="5"/>
      <c r="I853" s="5"/>
    </row>
    <row r="854" spans="1:9" ht="14.25" customHeight="1" x14ac:dyDescent="0.3">
      <c r="A854" s="5"/>
      <c r="B854" s="5"/>
      <c r="C854" s="5"/>
      <c r="D854" s="5"/>
      <c r="E854" s="5"/>
      <c r="F854" s="5"/>
      <c r="G854" s="5"/>
      <c r="H854" s="5"/>
      <c r="I854" s="5"/>
    </row>
    <row r="855" spans="1:9" ht="14.25" customHeight="1" x14ac:dyDescent="0.3">
      <c r="A855" s="5"/>
      <c r="B855" s="5"/>
      <c r="C855" s="5"/>
      <c r="D855" s="5"/>
      <c r="E855" s="5"/>
      <c r="F855" s="5"/>
      <c r="G855" s="5"/>
      <c r="H855" s="5"/>
      <c r="I855" s="5"/>
    </row>
    <row r="856" spans="1:9" ht="14.25" customHeight="1" x14ac:dyDescent="0.3">
      <c r="A856" s="5"/>
      <c r="B856" s="5"/>
      <c r="C856" s="5"/>
      <c r="D856" s="5"/>
      <c r="E856" s="5"/>
      <c r="F856" s="5"/>
      <c r="G856" s="5"/>
      <c r="H856" s="5"/>
      <c r="I856" s="5"/>
    </row>
    <row r="857" spans="1:9" ht="14.25" customHeight="1" x14ac:dyDescent="0.3">
      <c r="A857" s="5"/>
      <c r="B857" s="5"/>
      <c r="C857" s="5"/>
      <c r="D857" s="5"/>
      <c r="E857" s="5"/>
      <c r="F857" s="5"/>
      <c r="G857" s="5"/>
      <c r="H857" s="5"/>
      <c r="I857" s="5"/>
    </row>
    <row r="858" spans="1:9" ht="14.25" customHeight="1" x14ac:dyDescent="0.3">
      <c r="A858" s="5"/>
      <c r="B858" s="5"/>
      <c r="C858" s="5"/>
      <c r="D858" s="5"/>
      <c r="E858" s="5"/>
      <c r="F858" s="5"/>
      <c r="G858" s="5"/>
      <c r="H858" s="5"/>
      <c r="I858" s="5"/>
    </row>
    <row r="859" spans="1:9" ht="14.25" customHeight="1" x14ac:dyDescent="0.3">
      <c r="A859" s="5"/>
      <c r="B859" s="5"/>
      <c r="C859" s="5"/>
      <c r="D859" s="5"/>
      <c r="E859" s="5"/>
      <c r="F859" s="5"/>
      <c r="G859" s="5"/>
      <c r="H859" s="5"/>
      <c r="I859" s="5"/>
    </row>
    <row r="860" spans="1:9" ht="14.25" customHeight="1" x14ac:dyDescent="0.3">
      <c r="A860" s="5"/>
      <c r="B860" s="5"/>
      <c r="C860" s="5"/>
      <c r="D860" s="5"/>
      <c r="E860" s="5"/>
      <c r="F860" s="5"/>
      <c r="G860" s="5"/>
      <c r="H860" s="5"/>
      <c r="I860" s="5"/>
    </row>
    <row r="861" spans="1:9" ht="14.25" customHeight="1" x14ac:dyDescent="0.3">
      <c r="A861" s="5"/>
      <c r="B861" s="5"/>
      <c r="C861" s="5"/>
      <c r="D861" s="5"/>
      <c r="E861" s="5"/>
      <c r="F861" s="5"/>
      <c r="G861" s="5"/>
      <c r="H861" s="5"/>
      <c r="I861" s="5"/>
    </row>
    <row r="862" spans="1:9" ht="14.25" customHeight="1" x14ac:dyDescent="0.3">
      <c r="A862" s="5"/>
      <c r="B862" s="5"/>
      <c r="C862" s="5"/>
      <c r="D862" s="5"/>
      <c r="E862" s="5"/>
      <c r="F862" s="5"/>
      <c r="G862" s="5"/>
      <c r="H862" s="5"/>
      <c r="I862" s="5"/>
    </row>
    <row r="863" spans="1:9" ht="14.25" customHeight="1" x14ac:dyDescent="0.3">
      <c r="A863" s="5"/>
      <c r="B863" s="5"/>
      <c r="C863" s="5"/>
      <c r="D863" s="5"/>
      <c r="E863" s="5"/>
      <c r="F863" s="5"/>
      <c r="G863" s="5"/>
      <c r="H863" s="5"/>
      <c r="I863" s="5"/>
    </row>
    <row r="864" spans="1:9" ht="14.25" customHeight="1" x14ac:dyDescent="0.3">
      <c r="A864" s="5"/>
      <c r="B864" s="5"/>
      <c r="C864" s="5"/>
      <c r="D864" s="5"/>
      <c r="E864" s="5"/>
      <c r="F864" s="5"/>
      <c r="G864" s="5"/>
      <c r="H864" s="5"/>
      <c r="I864" s="5"/>
    </row>
    <row r="865" spans="1:9" ht="14.25" customHeight="1" x14ac:dyDescent="0.3">
      <c r="A865" s="5"/>
      <c r="B865" s="5"/>
      <c r="C865" s="5"/>
      <c r="D865" s="5"/>
      <c r="E865" s="5"/>
      <c r="F865" s="5"/>
      <c r="G865" s="5"/>
      <c r="H865" s="5"/>
      <c r="I865" s="5"/>
    </row>
    <row r="866" spans="1:9" ht="14.25" customHeight="1" x14ac:dyDescent="0.3">
      <c r="A866" s="5"/>
      <c r="B866" s="5"/>
      <c r="C866" s="5"/>
      <c r="D866" s="5"/>
      <c r="E866" s="5"/>
      <c r="F866" s="5"/>
      <c r="G866" s="5"/>
      <c r="H866" s="5"/>
      <c r="I866" s="5"/>
    </row>
    <row r="867" spans="1:9" ht="14.25" customHeight="1" x14ac:dyDescent="0.3">
      <c r="A867" s="5"/>
      <c r="B867" s="5"/>
      <c r="C867" s="5"/>
      <c r="D867" s="5"/>
      <c r="E867" s="5"/>
      <c r="F867" s="5"/>
      <c r="G867" s="5"/>
      <c r="H867" s="5"/>
      <c r="I867" s="5"/>
    </row>
    <row r="868" spans="1:9" ht="14.25" customHeight="1" x14ac:dyDescent="0.3">
      <c r="A868" s="5"/>
      <c r="B868" s="5"/>
      <c r="C868" s="5"/>
      <c r="D868" s="5"/>
      <c r="E868" s="5"/>
      <c r="F868" s="5"/>
      <c r="G868" s="5"/>
      <c r="H868" s="5"/>
      <c r="I868" s="5"/>
    </row>
    <row r="869" spans="1:9" ht="14.25" customHeight="1" x14ac:dyDescent="0.3">
      <c r="A869" s="5"/>
      <c r="B869" s="5"/>
      <c r="C869" s="5"/>
      <c r="D869" s="5"/>
      <c r="E869" s="5"/>
      <c r="F869" s="5"/>
      <c r="G869" s="5"/>
      <c r="H869" s="5"/>
      <c r="I869" s="5"/>
    </row>
    <row r="870" spans="1:9" ht="14.25" customHeight="1" x14ac:dyDescent="0.3">
      <c r="A870" s="5"/>
      <c r="B870" s="5"/>
      <c r="C870" s="5"/>
      <c r="D870" s="5"/>
      <c r="E870" s="5"/>
      <c r="F870" s="5"/>
      <c r="G870" s="5"/>
      <c r="H870" s="5"/>
      <c r="I870" s="5"/>
    </row>
    <row r="871" spans="1:9" ht="14.25" customHeight="1" x14ac:dyDescent="0.3">
      <c r="A871" s="5"/>
      <c r="B871" s="5"/>
      <c r="C871" s="5"/>
      <c r="D871" s="5"/>
      <c r="E871" s="5"/>
      <c r="F871" s="5"/>
      <c r="G871" s="5"/>
      <c r="H871" s="5"/>
      <c r="I871" s="5"/>
    </row>
    <row r="872" spans="1:9" ht="14.25" customHeight="1" x14ac:dyDescent="0.3">
      <c r="A872" s="5"/>
      <c r="B872" s="5"/>
      <c r="C872" s="5"/>
      <c r="D872" s="5"/>
      <c r="E872" s="5"/>
      <c r="F872" s="5"/>
      <c r="G872" s="5"/>
      <c r="H872" s="5"/>
      <c r="I872" s="5"/>
    </row>
    <row r="873" spans="1:9" ht="14.25" customHeight="1" x14ac:dyDescent="0.3">
      <c r="A873" s="5"/>
      <c r="B873" s="5"/>
      <c r="C873" s="5"/>
      <c r="D873" s="5"/>
      <c r="E873" s="5"/>
      <c r="F873" s="5"/>
      <c r="G873" s="5"/>
      <c r="H873" s="5"/>
      <c r="I873" s="5"/>
    </row>
    <row r="874" spans="1:9" ht="14.25" customHeight="1" x14ac:dyDescent="0.3">
      <c r="A874" s="5"/>
      <c r="B874" s="5"/>
      <c r="C874" s="5"/>
      <c r="D874" s="5"/>
      <c r="E874" s="5"/>
      <c r="F874" s="5"/>
      <c r="G874" s="5"/>
      <c r="H874" s="5"/>
      <c r="I874" s="5"/>
    </row>
    <row r="875" spans="1:9" ht="14.25" customHeight="1" x14ac:dyDescent="0.3">
      <c r="A875" s="5"/>
      <c r="B875" s="5"/>
      <c r="C875" s="5"/>
      <c r="D875" s="5"/>
      <c r="E875" s="5"/>
      <c r="F875" s="5"/>
      <c r="G875" s="5"/>
      <c r="H875" s="5"/>
      <c r="I875" s="5"/>
    </row>
    <row r="876" spans="1:9" ht="14.25" customHeight="1" x14ac:dyDescent="0.3">
      <c r="A876" s="5"/>
      <c r="B876" s="5"/>
      <c r="C876" s="5"/>
      <c r="D876" s="5"/>
      <c r="E876" s="5"/>
      <c r="F876" s="5"/>
      <c r="G876" s="5"/>
      <c r="H876" s="5"/>
      <c r="I876" s="5"/>
    </row>
    <row r="877" spans="1:9" ht="14.25" customHeight="1" x14ac:dyDescent="0.3">
      <c r="A877" s="5"/>
      <c r="B877" s="5"/>
      <c r="C877" s="5"/>
      <c r="D877" s="5"/>
      <c r="E877" s="5"/>
      <c r="F877" s="5"/>
      <c r="G877" s="5"/>
      <c r="H877" s="5"/>
      <c r="I877" s="5"/>
    </row>
    <row r="878" spans="1:9" ht="14.25" customHeight="1" x14ac:dyDescent="0.3">
      <c r="A878" s="5"/>
      <c r="B878" s="5"/>
      <c r="C878" s="5"/>
      <c r="D878" s="5"/>
      <c r="E878" s="5"/>
      <c r="F878" s="5"/>
      <c r="G878" s="5"/>
      <c r="H878" s="5"/>
      <c r="I878" s="5"/>
    </row>
    <row r="879" spans="1:9" ht="14.25" customHeight="1" x14ac:dyDescent="0.3">
      <c r="A879" s="5"/>
      <c r="B879" s="5"/>
      <c r="C879" s="5"/>
      <c r="D879" s="5"/>
      <c r="E879" s="5"/>
      <c r="F879" s="5"/>
      <c r="G879" s="5"/>
      <c r="H879" s="5"/>
      <c r="I879" s="5"/>
    </row>
    <row r="880" spans="1:9" ht="14.25" customHeight="1" x14ac:dyDescent="0.3">
      <c r="A880" s="5"/>
      <c r="B880" s="5"/>
      <c r="C880" s="5"/>
      <c r="D880" s="5"/>
      <c r="E880" s="5"/>
      <c r="F880" s="5"/>
      <c r="G880" s="5"/>
      <c r="H880" s="5"/>
      <c r="I880" s="5"/>
    </row>
    <row r="881" spans="1:9" ht="14.25" customHeight="1" x14ac:dyDescent="0.3">
      <c r="A881" s="5"/>
      <c r="B881" s="5"/>
      <c r="C881" s="5"/>
      <c r="D881" s="5"/>
      <c r="E881" s="5"/>
      <c r="F881" s="5"/>
      <c r="G881" s="5"/>
      <c r="H881" s="5"/>
      <c r="I881" s="5"/>
    </row>
    <row r="882" spans="1:9" ht="14.25" customHeight="1" x14ac:dyDescent="0.3">
      <c r="A882" s="5"/>
      <c r="B882" s="5"/>
      <c r="C882" s="5"/>
      <c r="D882" s="5"/>
      <c r="E882" s="5"/>
      <c r="F882" s="5"/>
      <c r="G882" s="5"/>
      <c r="H882" s="5"/>
      <c r="I882" s="5"/>
    </row>
    <row r="883" spans="1:9" ht="14.25" customHeight="1" x14ac:dyDescent="0.3">
      <c r="A883" s="5"/>
      <c r="B883" s="5"/>
      <c r="C883" s="5"/>
      <c r="D883" s="5"/>
      <c r="E883" s="5"/>
      <c r="F883" s="5"/>
      <c r="G883" s="5"/>
      <c r="H883" s="5"/>
      <c r="I883" s="5"/>
    </row>
    <row r="884" spans="1:9" ht="14.25" customHeight="1" x14ac:dyDescent="0.3">
      <c r="A884" s="5"/>
      <c r="B884" s="5"/>
      <c r="C884" s="5"/>
      <c r="D884" s="5"/>
      <c r="E884" s="5"/>
      <c r="F884" s="5"/>
      <c r="G884" s="5"/>
      <c r="H884" s="5"/>
      <c r="I884" s="5"/>
    </row>
    <row r="885" spans="1:9" ht="14.25" customHeight="1" x14ac:dyDescent="0.3">
      <c r="A885" s="5"/>
      <c r="B885" s="5"/>
      <c r="C885" s="5"/>
      <c r="D885" s="5"/>
      <c r="E885" s="5"/>
      <c r="F885" s="5"/>
      <c r="G885" s="5"/>
      <c r="H885" s="5"/>
      <c r="I885" s="5"/>
    </row>
    <row r="886" spans="1:9" ht="14.25" customHeight="1" x14ac:dyDescent="0.3">
      <c r="A886" s="5"/>
      <c r="B886" s="5"/>
      <c r="C886" s="5"/>
      <c r="D886" s="5"/>
      <c r="E886" s="5"/>
      <c r="F886" s="5"/>
      <c r="G886" s="5"/>
      <c r="H886" s="5"/>
      <c r="I886" s="5"/>
    </row>
    <row r="887" spans="1:9" ht="14.25" customHeight="1" x14ac:dyDescent="0.3">
      <c r="A887" s="5"/>
      <c r="B887" s="5"/>
      <c r="C887" s="5"/>
      <c r="D887" s="5"/>
      <c r="E887" s="5"/>
      <c r="F887" s="5"/>
      <c r="G887" s="5"/>
      <c r="H887" s="5"/>
      <c r="I887" s="5"/>
    </row>
    <row r="888" spans="1:9" ht="14.25" customHeight="1" x14ac:dyDescent="0.3">
      <c r="A888" s="5"/>
      <c r="B888" s="5"/>
      <c r="C888" s="5"/>
      <c r="D888" s="5"/>
      <c r="E888" s="5"/>
      <c r="F888" s="5"/>
      <c r="G888" s="5"/>
      <c r="H888" s="5"/>
      <c r="I888" s="5"/>
    </row>
    <row r="889" spans="1:9" ht="14.25" customHeight="1" x14ac:dyDescent="0.3">
      <c r="A889" s="5"/>
      <c r="B889" s="5"/>
      <c r="C889" s="5"/>
      <c r="D889" s="5"/>
      <c r="E889" s="5"/>
      <c r="F889" s="5"/>
      <c r="G889" s="5"/>
      <c r="H889" s="5"/>
      <c r="I889" s="5"/>
    </row>
    <row r="890" spans="1:9" ht="14.25" customHeight="1" x14ac:dyDescent="0.3">
      <c r="A890" s="5"/>
      <c r="B890" s="5"/>
      <c r="C890" s="5"/>
      <c r="D890" s="5"/>
      <c r="E890" s="5"/>
      <c r="F890" s="5"/>
      <c r="G890" s="5"/>
      <c r="H890" s="5"/>
      <c r="I890" s="5"/>
    </row>
    <row r="891" spans="1:9" ht="14.25" customHeight="1" x14ac:dyDescent="0.3">
      <c r="A891" s="5"/>
      <c r="B891" s="5"/>
      <c r="C891" s="5"/>
      <c r="D891" s="5"/>
      <c r="E891" s="5"/>
      <c r="F891" s="5"/>
      <c r="G891" s="5"/>
      <c r="H891" s="5"/>
      <c r="I891" s="5"/>
    </row>
    <row r="892" spans="1:9" ht="14.25" customHeight="1" x14ac:dyDescent="0.3">
      <c r="A892" s="5"/>
      <c r="B892" s="5"/>
      <c r="C892" s="5"/>
      <c r="D892" s="5"/>
      <c r="E892" s="5"/>
      <c r="F892" s="5"/>
      <c r="G892" s="5"/>
      <c r="H892" s="5"/>
      <c r="I892" s="5"/>
    </row>
    <row r="893" spans="1:9" ht="14.25" customHeight="1" x14ac:dyDescent="0.3">
      <c r="A893" s="5"/>
      <c r="B893" s="5"/>
      <c r="C893" s="5"/>
      <c r="D893" s="5"/>
      <c r="E893" s="5"/>
      <c r="F893" s="5"/>
      <c r="G893" s="5"/>
      <c r="H893" s="5"/>
      <c r="I893" s="5"/>
    </row>
    <row r="894" spans="1:9" ht="14.25" customHeight="1" x14ac:dyDescent="0.3">
      <c r="A894" s="5"/>
      <c r="B894" s="5"/>
      <c r="C894" s="5"/>
      <c r="D894" s="5"/>
      <c r="E894" s="5"/>
      <c r="F894" s="5"/>
      <c r="G894" s="5"/>
      <c r="H894" s="5"/>
      <c r="I894" s="5"/>
    </row>
    <row r="895" spans="1:9" ht="14.25" customHeight="1" x14ac:dyDescent="0.3">
      <c r="A895" s="5"/>
      <c r="B895" s="5"/>
      <c r="C895" s="5"/>
      <c r="D895" s="5"/>
      <c r="E895" s="5"/>
      <c r="F895" s="5"/>
      <c r="G895" s="5"/>
      <c r="H895" s="5"/>
      <c r="I895" s="5"/>
    </row>
    <row r="896" spans="1:9" ht="14.25" customHeight="1" x14ac:dyDescent="0.3">
      <c r="A896" s="5"/>
      <c r="B896" s="5"/>
      <c r="C896" s="5"/>
      <c r="D896" s="5"/>
      <c r="E896" s="5"/>
      <c r="F896" s="5"/>
      <c r="G896" s="5"/>
      <c r="H896" s="5"/>
      <c r="I896" s="5"/>
    </row>
    <row r="897" spans="1:9" ht="14.25" customHeight="1" x14ac:dyDescent="0.3">
      <c r="A897" s="5"/>
      <c r="B897" s="5"/>
      <c r="C897" s="5"/>
      <c r="D897" s="5"/>
      <c r="E897" s="5"/>
      <c r="F897" s="5"/>
      <c r="G897" s="5"/>
      <c r="H897" s="5"/>
      <c r="I897" s="5"/>
    </row>
    <row r="898" spans="1:9" ht="14.25" customHeight="1" x14ac:dyDescent="0.3">
      <c r="A898" s="5"/>
      <c r="B898" s="5"/>
      <c r="C898" s="5"/>
      <c r="D898" s="5"/>
      <c r="E898" s="5"/>
      <c r="F898" s="5"/>
      <c r="G898" s="5"/>
      <c r="H898" s="5"/>
      <c r="I898" s="5"/>
    </row>
    <row r="899" spans="1:9" ht="14.25" customHeight="1" x14ac:dyDescent="0.3">
      <c r="A899" s="5"/>
      <c r="B899" s="5"/>
      <c r="C899" s="5"/>
      <c r="D899" s="5"/>
      <c r="E899" s="5"/>
      <c r="F899" s="5"/>
      <c r="G899" s="5"/>
      <c r="H899" s="5"/>
      <c r="I899" s="5"/>
    </row>
    <row r="900" spans="1:9" ht="14.25" customHeight="1" x14ac:dyDescent="0.3">
      <c r="A900" s="5"/>
      <c r="B900" s="5"/>
      <c r="C900" s="5"/>
      <c r="D900" s="5"/>
      <c r="E900" s="5"/>
      <c r="F900" s="5"/>
      <c r="G900" s="5"/>
      <c r="H900" s="5"/>
      <c r="I900" s="5"/>
    </row>
    <row r="901" spans="1:9" ht="14.25" customHeight="1" x14ac:dyDescent="0.3">
      <c r="A901" s="5"/>
      <c r="B901" s="5"/>
      <c r="C901" s="5"/>
      <c r="D901" s="5"/>
      <c r="E901" s="5"/>
      <c r="F901" s="5"/>
      <c r="G901" s="5"/>
      <c r="H901" s="5"/>
      <c r="I901" s="5"/>
    </row>
    <row r="902" spans="1:9" ht="14.25" customHeight="1" x14ac:dyDescent="0.3">
      <c r="A902" s="5"/>
      <c r="B902" s="5"/>
      <c r="C902" s="5"/>
      <c r="D902" s="5"/>
      <c r="E902" s="5"/>
      <c r="F902" s="5"/>
      <c r="G902" s="5"/>
      <c r="H902" s="5"/>
      <c r="I902" s="5"/>
    </row>
    <row r="903" spans="1:9" ht="14.25" customHeight="1" x14ac:dyDescent="0.3">
      <c r="A903" s="5"/>
      <c r="B903" s="5"/>
      <c r="C903" s="5"/>
      <c r="D903" s="5"/>
      <c r="E903" s="5"/>
      <c r="F903" s="5"/>
      <c r="G903" s="5"/>
      <c r="H903" s="5"/>
      <c r="I903" s="5"/>
    </row>
    <row r="904" spans="1:9" ht="14.25" customHeight="1" x14ac:dyDescent="0.3">
      <c r="A904" s="5"/>
      <c r="B904" s="5"/>
      <c r="C904" s="5"/>
      <c r="D904" s="5"/>
      <c r="E904" s="5"/>
      <c r="F904" s="5"/>
      <c r="G904" s="5"/>
      <c r="H904" s="5"/>
      <c r="I904" s="5"/>
    </row>
    <row r="905" spans="1:9" ht="14.25" customHeight="1" x14ac:dyDescent="0.3">
      <c r="A905" s="5"/>
      <c r="B905" s="5"/>
      <c r="C905" s="5"/>
      <c r="D905" s="5"/>
      <c r="E905" s="5"/>
      <c r="F905" s="5"/>
      <c r="G905" s="5"/>
      <c r="H905" s="5"/>
      <c r="I905" s="5"/>
    </row>
    <row r="906" spans="1:9" ht="14.25" customHeight="1" x14ac:dyDescent="0.3">
      <c r="A906" s="5"/>
      <c r="B906" s="5"/>
      <c r="C906" s="5"/>
      <c r="D906" s="5"/>
      <c r="E906" s="5"/>
      <c r="F906" s="5"/>
      <c r="G906" s="5"/>
      <c r="H906" s="5"/>
      <c r="I906" s="5"/>
    </row>
    <row r="907" spans="1:9" ht="14.25" customHeight="1" x14ac:dyDescent="0.3">
      <c r="A907" s="5"/>
      <c r="B907" s="5"/>
      <c r="C907" s="5"/>
      <c r="D907" s="5"/>
      <c r="E907" s="5"/>
      <c r="F907" s="5"/>
      <c r="G907" s="5"/>
      <c r="H907" s="5"/>
      <c r="I907" s="5"/>
    </row>
    <row r="908" spans="1:9" ht="14.25" customHeight="1" x14ac:dyDescent="0.3">
      <c r="A908" s="5"/>
      <c r="B908" s="5"/>
      <c r="C908" s="5"/>
      <c r="D908" s="5"/>
      <c r="E908" s="5"/>
      <c r="F908" s="5"/>
      <c r="G908" s="5"/>
      <c r="H908" s="5"/>
      <c r="I908" s="5"/>
    </row>
    <row r="909" spans="1:9" ht="14.25" customHeight="1" x14ac:dyDescent="0.3">
      <c r="A909" s="5"/>
      <c r="B909" s="5"/>
      <c r="C909" s="5"/>
      <c r="D909" s="5"/>
      <c r="E909" s="5"/>
      <c r="F909" s="5"/>
      <c r="G909" s="5"/>
      <c r="H909" s="5"/>
      <c r="I909" s="5"/>
    </row>
    <row r="910" spans="1:9" ht="14.25" customHeight="1" x14ac:dyDescent="0.3">
      <c r="A910" s="5"/>
      <c r="B910" s="5"/>
      <c r="C910" s="5"/>
      <c r="D910" s="5"/>
      <c r="E910" s="5"/>
      <c r="F910" s="5"/>
      <c r="G910" s="5"/>
      <c r="H910" s="5"/>
      <c r="I910" s="5"/>
    </row>
    <row r="911" spans="1:9" ht="14.25" customHeight="1" x14ac:dyDescent="0.3">
      <c r="A911" s="5"/>
      <c r="B911" s="5"/>
      <c r="C911" s="5"/>
      <c r="D911" s="5"/>
      <c r="E911" s="5"/>
      <c r="F911" s="5"/>
      <c r="G911" s="5"/>
      <c r="H911" s="5"/>
      <c r="I911" s="5"/>
    </row>
    <row r="912" spans="1:9" ht="14.25" customHeight="1" x14ac:dyDescent="0.3">
      <c r="A912" s="5"/>
      <c r="B912" s="5"/>
      <c r="C912" s="5"/>
      <c r="D912" s="5"/>
      <c r="E912" s="5"/>
      <c r="F912" s="5"/>
      <c r="G912" s="5"/>
      <c r="H912" s="5"/>
      <c r="I912" s="5"/>
    </row>
    <row r="913" spans="1:9" ht="14.25" customHeight="1" x14ac:dyDescent="0.3">
      <c r="A913" s="5"/>
      <c r="B913" s="5"/>
      <c r="C913" s="5"/>
      <c r="D913" s="5"/>
      <c r="E913" s="5"/>
      <c r="F913" s="5"/>
      <c r="G913" s="5"/>
      <c r="H913" s="5"/>
      <c r="I913" s="5"/>
    </row>
    <row r="914" spans="1:9" ht="14.25" customHeight="1" x14ac:dyDescent="0.3">
      <c r="A914" s="5"/>
      <c r="B914" s="5"/>
      <c r="C914" s="5"/>
      <c r="D914" s="5"/>
      <c r="E914" s="5"/>
      <c r="F914" s="5"/>
      <c r="G914" s="5"/>
      <c r="H914" s="5"/>
      <c r="I914" s="5"/>
    </row>
    <row r="915" spans="1:9" ht="14.25" customHeight="1" x14ac:dyDescent="0.3">
      <c r="A915" s="5"/>
      <c r="B915" s="5"/>
      <c r="C915" s="5"/>
      <c r="D915" s="5"/>
      <c r="E915" s="5"/>
      <c r="F915" s="5"/>
      <c r="G915" s="5"/>
      <c r="H915" s="5"/>
      <c r="I915" s="5"/>
    </row>
    <row r="916" spans="1:9" ht="14.25" customHeight="1" x14ac:dyDescent="0.3">
      <c r="A916" s="5"/>
      <c r="B916" s="5"/>
      <c r="C916" s="5"/>
      <c r="D916" s="5"/>
      <c r="E916" s="5"/>
      <c r="F916" s="5"/>
      <c r="G916" s="5"/>
      <c r="H916" s="5"/>
      <c r="I916" s="5"/>
    </row>
    <row r="917" spans="1:9" ht="14.25" customHeight="1" x14ac:dyDescent="0.3">
      <c r="A917" s="5"/>
      <c r="B917" s="5"/>
      <c r="C917" s="5"/>
      <c r="D917" s="5"/>
      <c r="E917" s="5"/>
      <c r="F917" s="5"/>
      <c r="G917" s="5"/>
      <c r="H917" s="5"/>
      <c r="I917" s="5"/>
    </row>
    <row r="918" spans="1:9" ht="14.25" customHeight="1" x14ac:dyDescent="0.3">
      <c r="A918" s="5"/>
      <c r="B918" s="5"/>
      <c r="C918" s="5"/>
      <c r="D918" s="5"/>
      <c r="E918" s="5"/>
      <c r="F918" s="5"/>
      <c r="G918" s="5"/>
      <c r="H918" s="5"/>
      <c r="I918" s="5"/>
    </row>
    <row r="919" spans="1:9" ht="14.25" customHeight="1" x14ac:dyDescent="0.3">
      <c r="A919" s="5"/>
      <c r="B919" s="5"/>
      <c r="C919" s="5"/>
      <c r="D919" s="5"/>
      <c r="E919" s="5"/>
      <c r="F919" s="5"/>
      <c r="G919" s="5"/>
      <c r="H919" s="5"/>
      <c r="I919" s="5"/>
    </row>
    <row r="920" spans="1:9" ht="14.25" customHeight="1" x14ac:dyDescent="0.3">
      <c r="A920" s="5"/>
      <c r="B920" s="5"/>
      <c r="C920" s="5"/>
      <c r="D920" s="5"/>
      <c r="E920" s="5"/>
      <c r="F920" s="5"/>
      <c r="G920" s="5"/>
      <c r="H920" s="5"/>
      <c r="I920" s="5"/>
    </row>
    <row r="921" spans="1:9" ht="14.25" customHeight="1" x14ac:dyDescent="0.3">
      <c r="A921" s="5"/>
      <c r="B921" s="5"/>
      <c r="C921" s="5"/>
      <c r="D921" s="5"/>
      <c r="E921" s="5"/>
      <c r="F921" s="5"/>
      <c r="G921" s="5"/>
      <c r="H921" s="5"/>
      <c r="I921" s="5"/>
    </row>
    <row r="922" spans="1:9" ht="14.25" customHeight="1" x14ac:dyDescent="0.3">
      <c r="A922" s="5"/>
      <c r="B922" s="5"/>
      <c r="C922" s="5"/>
      <c r="D922" s="5"/>
      <c r="E922" s="5"/>
      <c r="F922" s="5"/>
      <c r="G922" s="5"/>
      <c r="H922" s="5"/>
      <c r="I922" s="5"/>
    </row>
    <row r="923" spans="1:9" ht="14.25" customHeight="1" x14ac:dyDescent="0.3">
      <c r="A923" s="5"/>
      <c r="B923" s="5"/>
      <c r="C923" s="5"/>
      <c r="D923" s="5"/>
      <c r="E923" s="5"/>
      <c r="F923" s="5"/>
      <c r="G923" s="5"/>
      <c r="H923" s="5"/>
      <c r="I923" s="5"/>
    </row>
    <row r="924" spans="1:9" ht="14.25" customHeight="1" x14ac:dyDescent="0.3">
      <c r="A924" s="5"/>
      <c r="B924" s="5"/>
      <c r="C924" s="5"/>
      <c r="D924" s="5"/>
      <c r="E924" s="5"/>
      <c r="F924" s="5"/>
      <c r="G924" s="5"/>
      <c r="H924" s="5"/>
      <c r="I924" s="5"/>
    </row>
    <row r="925" spans="1:9" ht="14.25" customHeight="1" x14ac:dyDescent="0.3">
      <c r="A925" s="5"/>
      <c r="B925" s="5"/>
      <c r="C925" s="5"/>
      <c r="D925" s="5"/>
      <c r="E925" s="5"/>
      <c r="F925" s="5"/>
      <c r="G925" s="5"/>
      <c r="H925" s="5"/>
      <c r="I925" s="5"/>
    </row>
    <row r="926" spans="1:9" ht="14.25" customHeight="1" x14ac:dyDescent="0.3">
      <c r="A926" s="5"/>
      <c r="B926" s="5"/>
      <c r="C926" s="5"/>
      <c r="D926" s="5"/>
      <c r="E926" s="5"/>
      <c r="F926" s="5"/>
      <c r="G926" s="5"/>
      <c r="H926" s="5"/>
      <c r="I926" s="5"/>
    </row>
    <row r="927" spans="1:9" ht="14.25" customHeight="1" x14ac:dyDescent="0.3">
      <c r="A927" s="5"/>
      <c r="B927" s="5"/>
      <c r="C927" s="5"/>
      <c r="D927" s="5"/>
      <c r="E927" s="5"/>
      <c r="F927" s="5"/>
      <c r="G927" s="5"/>
      <c r="H927" s="5"/>
      <c r="I927" s="5"/>
    </row>
    <row r="928" spans="1:9" ht="14.25" customHeight="1" x14ac:dyDescent="0.3">
      <c r="A928" s="5"/>
      <c r="B928" s="5"/>
      <c r="C928" s="5"/>
      <c r="D928" s="5"/>
      <c r="E928" s="5"/>
      <c r="F928" s="5"/>
      <c r="G928" s="5"/>
      <c r="H928" s="5"/>
      <c r="I928" s="5"/>
    </row>
    <row r="929" spans="1:9" ht="14.25" customHeight="1" x14ac:dyDescent="0.3">
      <c r="A929" s="5"/>
      <c r="B929" s="5"/>
      <c r="C929" s="5"/>
      <c r="D929" s="5"/>
      <c r="E929" s="5"/>
      <c r="F929" s="5"/>
      <c r="G929" s="5"/>
      <c r="H929" s="5"/>
      <c r="I929" s="5"/>
    </row>
    <row r="930" spans="1:9" ht="14.25" customHeight="1" x14ac:dyDescent="0.3">
      <c r="A930" s="5"/>
      <c r="B930" s="5"/>
      <c r="C930" s="5"/>
      <c r="D930" s="5"/>
      <c r="E930" s="5"/>
      <c r="F930" s="5"/>
      <c r="G930" s="5"/>
      <c r="H930" s="5"/>
      <c r="I930" s="5"/>
    </row>
    <row r="931" spans="1:9" ht="14.25" customHeight="1" x14ac:dyDescent="0.3">
      <c r="A931" s="5"/>
      <c r="B931" s="5"/>
      <c r="C931" s="5"/>
      <c r="D931" s="5"/>
      <c r="E931" s="5"/>
      <c r="F931" s="5"/>
      <c r="G931" s="5"/>
      <c r="H931" s="5"/>
      <c r="I931" s="5"/>
    </row>
    <row r="932" spans="1:9" ht="14.25" customHeight="1" x14ac:dyDescent="0.3">
      <c r="A932" s="5"/>
      <c r="B932" s="5"/>
      <c r="C932" s="5"/>
      <c r="D932" s="5"/>
      <c r="E932" s="5"/>
      <c r="F932" s="5"/>
      <c r="G932" s="5"/>
      <c r="H932" s="5"/>
      <c r="I932" s="5"/>
    </row>
    <row r="933" spans="1:9" ht="14.25" customHeight="1" x14ac:dyDescent="0.3">
      <c r="A933" s="5"/>
      <c r="B933" s="5"/>
      <c r="C933" s="5"/>
      <c r="D933" s="5"/>
      <c r="E933" s="5"/>
      <c r="F933" s="5"/>
      <c r="G933" s="5"/>
      <c r="H933" s="5"/>
      <c r="I933" s="5"/>
    </row>
    <row r="934" spans="1:9" ht="14.25" customHeight="1" x14ac:dyDescent="0.3">
      <c r="A934" s="5"/>
      <c r="B934" s="5"/>
      <c r="C934" s="5"/>
      <c r="D934" s="5"/>
      <c r="E934" s="5"/>
      <c r="F934" s="5"/>
      <c r="G934" s="5"/>
      <c r="H934" s="5"/>
      <c r="I934" s="5"/>
    </row>
    <row r="935" spans="1:9" ht="14.25" customHeight="1" x14ac:dyDescent="0.3">
      <c r="A935" s="5"/>
      <c r="B935" s="5"/>
      <c r="C935" s="5"/>
      <c r="D935" s="5"/>
      <c r="E935" s="5"/>
      <c r="F935" s="5"/>
      <c r="G935" s="5"/>
      <c r="H935" s="5"/>
      <c r="I935" s="5"/>
    </row>
    <row r="936" spans="1:9" ht="14.25" customHeight="1" x14ac:dyDescent="0.3">
      <c r="A936" s="5"/>
      <c r="B936" s="5"/>
      <c r="C936" s="5"/>
      <c r="D936" s="5"/>
      <c r="E936" s="5"/>
      <c r="F936" s="5"/>
      <c r="G936" s="5"/>
      <c r="H936" s="5"/>
      <c r="I936" s="5"/>
    </row>
    <row r="937" spans="1:9" ht="14.25" customHeight="1" x14ac:dyDescent="0.3">
      <c r="A937" s="5"/>
      <c r="B937" s="5"/>
      <c r="C937" s="5"/>
      <c r="D937" s="5"/>
      <c r="E937" s="5"/>
      <c r="F937" s="5"/>
      <c r="G937" s="5"/>
      <c r="H937" s="5"/>
      <c r="I937" s="5"/>
    </row>
    <row r="938" spans="1:9" ht="14.25" customHeight="1" x14ac:dyDescent="0.3">
      <c r="A938" s="5"/>
      <c r="B938" s="5"/>
      <c r="C938" s="5"/>
      <c r="D938" s="5"/>
      <c r="E938" s="5"/>
      <c r="F938" s="5"/>
      <c r="G938" s="5"/>
      <c r="H938" s="5"/>
      <c r="I938" s="5"/>
    </row>
    <row r="939" spans="1:9" ht="14.25" customHeight="1" x14ac:dyDescent="0.3">
      <c r="A939" s="5"/>
      <c r="B939" s="5"/>
      <c r="C939" s="5"/>
      <c r="D939" s="5"/>
      <c r="E939" s="5"/>
      <c r="F939" s="5"/>
      <c r="G939" s="5"/>
      <c r="H939" s="5"/>
      <c r="I939" s="5"/>
    </row>
    <row r="940" spans="1:9" ht="14.25" customHeight="1" x14ac:dyDescent="0.3">
      <c r="A940" s="5"/>
      <c r="B940" s="5"/>
      <c r="C940" s="5"/>
      <c r="D940" s="5"/>
      <c r="E940" s="5"/>
      <c r="F940" s="5"/>
      <c r="G940" s="5"/>
      <c r="H940" s="5"/>
      <c r="I940" s="5"/>
    </row>
    <row r="941" spans="1:9" ht="14.25" customHeight="1" x14ac:dyDescent="0.3">
      <c r="A941" s="5"/>
      <c r="B941" s="5"/>
      <c r="C941" s="5"/>
      <c r="D941" s="5"/>
      <c r="E941" s="5"/>
      <c r="F941" s="5"/>
      <c r="G941" s="5"/>
      <c r="H941" s="5"/>
      <c r="I941" s="5"/>
    </row>
    <row r="942" spans="1:9" ht="14.25" customHeight="1" x14ac:dyDescent="0.3">
      <c r="A942" s="5"/>
      <c r="B942" s="5"/>
      <c r="C942" s="5"/>
      <c r="D942" s="5"/>
      <c r="E942" s="5"/>
      <c r="F942" s="5"/>
      <c r="G942" s="5"/>
      <c r="H942" s="5"/>
      <c r="I942" s="5"/>
    </row>
    <row r="943" spans="1:9" ht="14.25" customHeight="1" x14ac:dyDescent="0.3">
      <c r="A943" s="5"/>
      <c r="B943" s="5"/>
      <c r="C943" s="5"/>
      <c r="D943" s="5"/>
      <c r="E943" s="5"/>
      <c r="F943" s="5"/>
      <c r="G943" s="5"/>
      <c r="H943" s="5"/>
      <c r="I943" s="5"/>
    </row>
    <row r="944" spans="1:9" ht="14.25" customHeight="1" x14ac:dyDescent="0.3">
      <c r="A944" s="5"/>
      <c r="B944" s="5"/>
      <c r="C944" s="5"/>
      <c r="D944" s="5"/>
      <c r="E944" s="5"/>
      <c r="F944" s="5"/>
      <c r="G944" s="5"/>
      <c r="H944" s="5"/>
      <c r="I944" s="5"/>
    </row>
    <row r="945" spans="1:9" ht="14.25" customHeight="1" x14ac:dyDescent="0.3">
      <c r="A945" s="5"/>
      <c r="B945" s="5"/>
      <c r="C945" s="5"/>
      <c r="D945" s="5"/>
      <c r="E945" s="5"/>
      <c r="F945" s="5"/>
      <c r="G945" s="5"/>
      <c r="H945" s="5"/>
      <c r="I945" s="5"/>
    </row>
    <row r="946" spans="1:9" ht="14.25" customHeight="1" x14ac:dyDescent="0.3">
      <c r="A946" s="5"/>
      <c r="B946" s="5"/>
      <c r="C946" s="5"/>
      <c r="D946" s="5"/>
      <c r="E946" s="5"/>
      <c r="F946" s="5"/>
      <c r="G946" s="5"/>
      <c r="H946" s="5"/>
      <c r="I946" s="5"/>
    </row>
    <row r="947" spans="1:9" ht="14.25" customHeight="1" x14ac:dyDescent="0.3">
      <c r="A947" s="5"/>
      <c r="B947" s="5"/>
      <c r="C947" s="5"/>
      <c r="D947" s="5"/>
      <c r="E947" s="5"/>
      <c r="F947" s="5"/>
      <c r="G947" s="5"/>
      <c r="H947" s="5"/>
      <c r="I947" s="5"/>
    </row>
    <row r="948" spans="1:9" ht="14.25" customHeight="1" x14ac:dyDescent="0.3">
      <c r="A948" s="5"/>
      <c r="B948" s="5"/>
      <c r="C948" s="5"/>
      <c r="D948" s="5"/>
      <c r="E948" s="5"/>
      <c r="F948" s="5"/>
      <c r="G948" s="5"/>
      <c r="H948" s="5"/>
      <c r="I948" s="5"/>
    </row>
    <row r="949" spans="1:9" ht="14.25" customHeight="1" x14ac:dyDescent="0.3">
      <c r="A949" s="5"/>
      <c r="B949" s="5"/>
      <c r="C949" s="5"/>
      <c r="D949" s="5"/>
      <c r="E949" s="5"/>
      <c r="F949" s="5"/>
      <c r="G949" s="5"/>
      <c r="H949" s="5"/>
      <c r="I949" s="5"/>
    </row>
    <row r="950" spans="1:9" ht="14.25" customHeight="1" x14ac:dyDescent="0.3">
      <c r="A950" s="5"/>
      <c r="B950" s="5"/>
      <c r="C950" s="5"/>
      <c r="D950" s="5"/>
      <c r="E950" s="5"/>
      <c r="F950" s="5"/>
      <c r="G950" s="5"/>
      <c r="H950" s="5"/>
      <c r="I950" s="5"/>
    </row>
    <row r="951" spans="1:9" ht="14.25" customHeight="1" x14ac:dyDescent="0.3">
      <c r="A951" s="5"/>
      <c r="B951" s="5"/>
      <c r="C951" s="5"/>
      <c r="D951" s="5"/>
      <c r="E951" s="5"/>
      <c r="F951" s="5"/>
      <c r="G951" s="5"/>
      <c r="H951" s="5"/>
      <c r="I951" s="5"/>
    </row>
    <row r="952" spans="1:9" ht="14.25" customHeight="1" x14ac:dyDescent="0.3">
      <c r="A952" s="5"/>
      <c r="B952" s="5"/>
      <c r="C952" s="5"/>
      <c r="D952" s="5"/>
      <c r="E952" s="5"/>
      <c r="F952" s="5"/>
      <c r="G952" s="5"/>
      <c r="H952" s="5"/>
      <c r="I952" s="5"/>
    </row>
    <row r="953" spans="1:9" ht="14.25" customHeight="1" x14ac:dyDescent="0.3">
      <c r="A953" s="5"/>
      <c r="B953" s="5"/>
      <c r="C953" s="5"/>
      <c r="D953" s="5"/>
      <c r="E953" s="5"/>
      <c r="F953" s="5"/>
      <c r="G953" s="5"/>
      <c r="H953" s="5"/>
      <c r="I953" s="5"/>
    </row>
    <row r="954" spans="1:9" ht="14.25" customHeight="1" x14ac:dyDescent="0.3">
      <c r="A954" s="5"/>
      <c r="B954" s="5"/>
      <c r="C954" s="5"/>
      <c r="D954" s="5"/>
      <c r="E954" s="5"/>
      <c r="F954" s="5"/>
      <c r="G954" s="5"/>
      <c r="H954" s="5"/>
      <c r="I954" s="5"/>
    </row>
    <row r="955" spans="1:9" ht="14.25" customHeight="1" x14ac:dyDescent="0.3">
      <c r="A955" s="5"/>
      <c r="B955" s="5"/>
      <c r="C955" s="5"/>
      <c r="D955" s="5"/>
      <c r="E955" s="5"/>
      <c r="F955" s="5"/>
      <c r="G955" s="5"/>
      <c r="H955" s="5"/>
      <c r="I955" s="5"/>
    </row>
    <row r="956" spans="1:9" ht="14.25" customHeight="1" x14ac:dyDescent="0.3">
      <c r="A956" s="5"/>
      <c r="B956" s="5"/>
      <c r="C956" s="5"/>
      <c r="D956" s="5"/>
      <c r="E956" s="5"/>
      <c r="F956" s="5"/>
      <c r="G956" s="5"/>
      <c r="H956" s="5"/>
      <c r="I956" s="5"/>
    </row>
    <row r="957" spans="1:9" ht="14.25" customHeight="1" x14ac:dyDescent="0.3">
      <c r="A957" s="5"/>
      <c r="B957" s="5"/>
      <c r="C957" s="5"/>
      <c r="D957" s="5"/>
      <c r="E957" s="5"/>
      <c r="F957" s="5"/>
      <c r="G957" s="5"/>
      <c r="H957" s="5"/>
      <c r="I957" s="5"/>
    </row>
    <row r="958" spans="1:9" ht="14.25" customHeight="1" x14ac:dyDescent="0.3">
      <c r="A958" s="5"/>
      <c r="B958" s="5"/>
      <c r="C958" s="5"/>
      <c r="D958" s="5"/>
      <c r="E958" s="5"/>
      <c r="F958" s="5"/>
      <c r="G958" s="5"/>
      <c r="H958" s="5"/>
      <c r="I958" s="5"/>
    </row>
    <row r="959" spans="1:9" ht="14.25" customHeight="1" x14ac:dyDescent="0.3">
      <c r="A959" s="5"/>
      <c r="B959" s="5"/>
      <c r="C959" s="5"/>
      <c r="D959" s="5"/>
      <c r="E959" s="5"/>
      <c r="F959" s="5"/>
      <c r="G959" s="5"/>
      <c r="H959" s="5"/>
      <c r="I959" s="5"/>
    </row>
    <row r="960" spans="1:9" ht="14.25" customHeight="1" x14ac:dyDescent="0.3">
      <c r="A960" s="5"/>
      <c r="B960" s="5"/>
      <c r="C960" s="5"/>
      <c r="D960" s="5"/>
      <c r="E960" s="5"/>
      <c r="F960" s="5"/>
      <c r="G960" s="5"/>
      <c r="H960" s="5"/>
      <c r="I960" s="5"/>
    </row>
    <row r="961" spans="1:9" ht="14.25" customHeight="1" x14ac:dyDescent="0.3">
      <c r="A961" s="5"/>
      <c r="B961" s="5"/>
      <c r="C961" s="5"/>
      <c r="D961" s="5"/>
      <c r="E961" s="5"/>
      <c r="F961" s="5"/>
      <c r="G961" s="5"/>
      <c r="H961" s="5"/>
      <c r="I961" s="5"/>
    </row>
    <row r="962" spans="1:9" ht="14.25" customHeight="1" x14ac:dyDescent="0.3">
      <c r="A962" s="5"/>
      <c r="B962" s="5"/>
      <c r="C962" s="5"/>
      <c r="D962" s="5"/>
      <c r="E962" s="5"/>
      <c r="F962" s="5"/>
      <c r="G962" s="5"/>
      <c r="H962" s="5"/>
      <c r="I962" s="5"/>
    </row>
    <row r="963" spans="1:9" ht="14.25" customHeight="1" x14ac:dyDescent="0.3">
      <c r="A963" s="5"/>
      <c r="B963" s="5"/>
      <c r="C963" s="5"/>
      <c r="D963" s="5"/>
      <c r="E963" s="5"/>
      <c r="F963" s="5"/>
      <c r="G963" s="5"/>
      <c r="H963" s="5"/>
      <c r="I963" s="5"/>
    </row>
    <row r="964" spans="1:9" ht="14.25" customHeight="1" x14ac:dyDescent="0.3">
      <c r="A964" s="5"/>
      <c r="B964" s="5"/>
      <c r="C964" s="5"/>
      <c r="D964" s="5"/>
      <c r="E964" s="5"/>
      <c r="F964" s="5"/>
      <c r="G964" s="5"/>
      <c r="H964" s="5"/>
      <c r="I964" s="5"/>
    </row>
    <row r="965" spans="1:9" ht="14.25" customHeight="1" x14ac:dyDescent="0.3">
      <c r="A965" s="5"/>
      <c r="B965" s="5"/>
      <c r="C965" s="5"/>
      <c r="D965" s="5"/>
      <c r="E965" s="5"/>
      <c r="F965" s="5"/>
      <c r="G965" s="5"/>
      <c r="H965" s="5"/>
      <c r="I965" s="5"/>
    </row>
    <row r="966" spans="1:9" ht="14.25" customHeight="1" x14ac:dyDescent="0.3">
      <c r="A966" s="5"/>
      <c r="B966" s="5"/>
      <c r="C966" s="5"/>
      <c r="D966" s="5"/>
      <c r="E966" s="5"/>
      <c r="F966" s="5"/>
      <c r="G966" s="5"/>
      <c r="H966" s="5"/>
      <c r="I966" s="5"/>
    </row>
    <row r="967" spans="1:9" ht="14.25" customHeight="1" x14ac:dyDescent="0.3">
      <c r="A967" s="5"/>
      <c r="B967" s="5"/>
      <c r="C967" s="5"/>
      <c r="D967" s="5"/>
      <c r="E967" s="5"/>
      <c r="F967" s="5"/>
      <c r="G967" s="5"/>
      <c r="H967" s="5"/>
      <c r="I967" s="5"/>
    </row>
    <row r="968" spans="1:9" ht="14.25" customHeight="1" x14ac:dyDescent="0.3">
      <c r="A968" s="5"/>
      <c r="B968" s="5"/>
      <c r="C968" s="5"/>
      <c r="D968" s="5"/>
      <c r="E968" s="5"/>
      <c r="F968" s="5"/>
      <c r="G968" s="5"/>
      <c r="H968" s="5"/>
      <c r="I968" s="5"/>
    </row>
    <row r="969" spans="1:9" ht="14.25" customHeight="1" x14ac:dyDescent="0.3">
      <c r="A969" s="5"/>
      <c r="B969" s="5"/>
      <c r="C969" s="5"/>
      <c r="D969" s="5"/>
      <c r="E969" s="5"/>
      <c r="F969" s="5"/>
      <c r="G969" s="5"/>
      <c r="H969" s="5"/>
      <c r="I969" s="5"/>
    </row>
    <row r="970" spans="1:9" ht="14.25" customHeight="1" x14ac:dyDescent="0.3">
      <c r="A970" s="5"/>
      <c r="B970" s="5"/>
      <c r="C970" s="5"/>
      <c r="D970" s="5"/>
      <c r="E970" s="5"/>
      <c r="F970" s="5"/>
      <c r="G970" s="5"/>
      <c r="H970" s="5"/>
      <c r="I970" s="5"/>
    </row>
    <row r="971" spans="1:9" ht="14.25" customHeight="1" x14ac:dyDescent="0.3">
      <c r="A971" s="5"/>
      <c r="B971" s="5"/>
      <c r="C971" s="5"/>
      <c r="D971" s="5"/>
      <c r="E971" s="5"/>
      <c r="F971" s="5"/>
      <c r="G971" s="5"/>
      <c r="H971" s="5"/>
      <c r="I971" s="5"/>
    </row>
    <row r="972" spans="1:9" ht="14.25" customHeight="1" x14ac:dyDescent="0.3">
      <c r="A972" s="5"/>
      <c r="B972" s="5"/>
      <c r="C972" s="5"/>
      <c r="D972" s="5"/>
      <c r="E972" s="5"/>
      <c r="F972" s="5"/>
      <c r="G972" s="5"/>
      <c r="H972" s="5"/>
      <c r="I972" s="5"/>
    </row>
    <row r="973" spans="1:9" ht="14.25" customHeight="1" x14ac:dyDescent="0.3">
      <c r="A973" s="5"/>
      <c r="B973" s="5"/>
      <c r="C973" s="5"/>
      <c r="D973" s="5"/>
      <c r="E973" s="5"/>
      <c r="F973" s="5"/>
      <c r="G973" s="5"/>
      <c r="H973" s="5"/>
      <c r="I973" s="5"/>
    </row>
    <row r="974" spans="1:9" ht="14.25" customHeight="1" x14ac:dyDescent="0.3">
      <c r="A974" s="5"/>
      <c r="B974" s="5"/>
      <c r="C974" s="5"/>
      <c r="D974" s="5"/>
      <c r="E974" s="5"/>
      <c r="F974" s="5"/>
      <c r="G974" s="5"/>
      <c r="H974" s="5"/>
      <c r="I974" s="5"/>
    </row>
    <row r="975" spans="1:9" ht="14.25" customHeight="1" x14ac:dyDescent="0.3">
      <c r="A975" s="5"/>
      <c r="B975" s="5"/>
      <c r="C975" s="5"/>
      <c r="D975" s="5"/>
      <c r="E975" s="5"/>
      <c r="F975" s="5"/>
      <c r="G975" s="5"/>
      <c r="H975" s="5"/>
      <c r="I975" s="5"/>
    </row>
    <row r="976" spans="1:9" ht="14.25" customHeight="1" x14ac:dyDescent="0.3">
      <c r="A976" s="5"/>
      <c r="B976" s="5"/>
      <c r="C976" s="5"/>
      <c r="D976" s="5"/>
      <c r="E976" s="5"/>
      <c r="F976" s="5"/>
      <c r="G976" s="5"/>
      <c r="H976" s="5"/>
      <c r="I976" s="5"/>
    </row>
    <row r="977" spans="1:9" ht="14.25" customHeight="1" x14ac:dyDescent="0.3">
      <c r="A977" s="5"/>
      <c r="B977" s="5"/>
      <c r="C977" s="5"/>
      <c r="D977" s="5"/>
      <c r="E977" s="5"/>
      <c r="F977" s="5"/>
      <c r="G977" s="5"/>
      <c r="H977" s="5"/>
      <c r="I977" s="5"/>
    </row>
    <row r="978" spans="1:9" ht="14.25" customHeight="1" x14ac:dyDescent="0.3">
      <c r="A978" s="5"/>
      <c r="B978" s="5"/>
      <c r="C978" s="5"/>
      <c r="D978" s="5"/>
      <c r="E978" s="5"/>
      <c r="F978" s="5"/>
      <c r="G978" s="5"/>
      <c r="H978" s="5"/>
      <c r="I978" s="5"/>
    </row>
    <row r="979" spans="1:9" ht="14.25" customHeight="1" x14ac:dyDescent="0.3">
      <c r="A979" s="5"/>
      <c r="B979" s="5"/>
      <c r="C979" s="5"/>
      <c r="D979" s="5"/>
      <c r="E979" s="5"/>
      <c r="F979" s="5"/>
      <c r="G979" s="5"/>
      <c r="H979" s="5"/>
      <c r="I979" s="5"/>
    </row>
    <row r="980" spans="1:9" ht="14.25" customHeight="1" x14ac:dyDescent="0.3">
      <c r="A980" s="5"/>
      <c r="B980" s="5"/>
      <c r="C980" s="5"/>
      <c r="D980" s="5"/>
      <c r="E980" s="5"/>
      <c r="F980" s="5"/>
      <c r="G980" s="5"/>
      <c r="H980" s="5"/>
      <c r="I980" s="5"/>
    </row>
    <row r="981" spans="1:9" ht="14.25" customHeight="1" x14ac:dyDescent="0.3">
      <c r="A981" s="5"/>
      <c r="B981" s="5"/>
      <c r="C981" s="5"/>
      <c r="D981" s="5"/>
      <c r="E981" s="5"/>
      <c r="F981" s="5"/>
      <c r="G981" s="5"/>
      <c r="H981" s="5"/>
      <c r="I981" s="5"/>
    </row>
    <row r="982" spans="1:9" ht="14.25" customHeight="1" x14ac:dyDescent="0.3">
      <c r="A982" s="5"/>
      <c r="B982" s="5"/>
      <c r="C982" s="5"/>
      <c r="D982" s="5"/>
      <c r="E982" s="5"/>
      <c r="F982" s="5"/>
      <c r="G982" s="5"/>
      <c r="H982" s="5"/>
      <c r="I982" s="5"/>
    </row>
    <row r="983" spans="1:9" ht="14.25" customHeight="1" x14ac:dyDescent="0.3">
      <c r="A983" s="5"/>
      <c r="B983" s="5"/>
      <c r="C983" s="5"/>
      <c r="D983" s="5"/>
      <c r="E983" s="5"/>
      <c r="F983" s="5"/>
      <c r="G983" s="5"/>
      <c r="H983" s="5"/>
      <c r="I983" s="5"/>
    </row>
    <row r="984" spans="1:9" ht="14.25" customHeight="1" x14ac:dyDescent="0.3">
      <c r="A984" s="5"/>
      <c r="B984" s="5"/>
      <c r="C984" s="5"/>
      <c r="D984" s="5"/>
      <c r="E984" s="5"/>
      <c r="F984" s="5"/>
      <c r="G984" s="5"/>
      <c r="H984" s="5"/>
      <c r="I984" s="5"/>
    </row>
    <row r="985" spans="1:9" ht="14.25" customHeight="1" x14ac:dyDescent="0.3">
      <c r="A985" s="5"/>
      <c r="B985" s="5"/>
      <c r="C985" s="5"/>
      <c r="D985" s="5"/>
      <c r="E985" s="5"/>
      <c r="F985" s="5"/>
      <c r="G985" s="5"/>
      <c r="H985" s="5"/>
      <c r="I985" s="5"/>
    </row>
    <row r="986" spans="1:9" ht="14.25" customHeight="1" x14ac:dyDescent="0.3">
      <c r="A986" s="5"/>
      <c r="B986" s="5"/>
      <c r="C986" s="5"/>
      <c r="D986" s="5"/>
      <c r="E986" s="5"/>
      <c r="F986" s="5"/>
      <c r="G986" s="5"/>
      <c r="H986" s="5"/>
      <c r="I986" s="5"/>
    </row>
    <row r="987" spans="1:9" ht="14.25" customHeight="1" x14ac:dyDescent="0.3">
      <c r="A987" s="5"/>
      <c r="B987" s="5"/>
      <c r="C987" s="5"/>
      <c r="D987" s="5"/>
      <c r="E987" s="5"/>
      <c r="F987" s="5"/>
      <c r="G987" s="5"/>
      <c r="H987" s="5"/>
      <c r="I987" s="5"/>
    </row>
    <row r="988" spans="1:9" ht="14.25" customHeight="1" x14ac:dyDescent="0.3">
      <c r="A988" s="5"/>
      <c r="B988" s="5"/>
      <c r="C988" s="5"/>
      <c r="D988" s="5"/>
      <c r="E988" s="5"/>
      <c r="F988" s="5"/>
      <c r="G988" s="5"/>
      <c r="H988" s="5"/>
      <c r="I988" s="5"/>
    </row>
    <row r="989" spans="1:9" ht="14.25" customHeight="1" x14ac:dyDescent="0.3">
      <c r="A989" s="5"/>
      <c r="B989" s="5"/>
      <c r="C989" s="5"/>
      <c r="D989" s="5"/>
      <c r="E989" s="5"/>
      <c r="F989" s="5"/>
      <c r="G989" s="5"/>
      <c r="H989" s="5"/>
      <c r="I989" s="5"/>
    </row>
    <row r="990" spans="1:9" ht="14.25" customHeight="1" x14ac:dyDescent="0.3">
      <c r="A990" s="5"/>
      <c r="B990" s="5"/>
      <c r="C990" s="5"/>
      <c r="D990" s="5"/>
      <c r="E990" s="5"/>
      <c r="F990" s="5"/>
      <c r="G990" s="5"/>
      <c r="H990" s="5"/>
      <c r="I990" s="5"/>
    </row>
    <row r="991" spans="1:9" ht="14.25" customHeight="1" x14ac:dyDescent="0.3">
      <c r="A991" s="5"/>
      <c r="B991" s="5"/>
      <c r="C991" s="5"/>
      <c r="D991" s="5"/>
      <c r="E991" s="5"/>
      <c r="F991" s="5"/>
      <c r="G991" s="5"/>
      <c r="H991" s="5"/>
      <c r="I991" s="5"/>
    </row>
    <row r="992" spans="1:9" ht="14.25" customHeight="1" x14ac:dyDescent="0.3">
      <c r="A992" s="5"/>
      <c r="B992" s="5"/>
      <c r="C992" s="5"/>
      <c r="D992" s="5"/>
      <c r="E992" s="5"/>
      <c r="F992" s="5"/>
      <c r="G992" s="5"/>
      <c r="H992" s="5"/>
      <c r="I992" s="5"/>
    </row>
    <row r="993" spans="1:9" ht="14.25" customHeight="1" x14ac:dyDescent="0.3">
      <c r="A993" s="5"/>
      <c r="B993" s="5"/>
      <c r="C993" s="5"/>
      <c r="D993" s="5"/>
      <c r="E993" s="5"/>
      <c r="F993" s="5"/>
      <c r="G993" s="5"/>
      <c r="H993" s="5"/>
      <c r="I993" s="5"/>
    </row>
    <row r="994" spans="1:9" ht="14.25" customHeight="1" x14ac:dyDescent="0.3">
      <c r="A994" s="5"/>
      <c r="B994" s="5"/>
      <c r="C994" s="5"/>
      <c r="D994" s="5"/>
      <c r="E994" s="5"/>
      <c r="F994" s="5"/>
      <c r="G994" s="5"/>
      <c r="H994" s="5"/>
      <c r="I994" s="5"/>
    </row>
    <row r="995" spans="1:9" ht="14.25" customHeight="1" x14ac:dyDescent="0.3">
      <c r="A995" s="5"/>
      <c r="B995" s="5"/>
      <c r="C995" s="5"/>
      <c r="D995" s="5"/>
      <c r="E995" s="5"/>
      <c r="F995" s="5"/>
      <c r="G995" s="5"/>
      <c r="H995" s="5"/>
      <c r="I995" s="5"/>
    </row>
    <row r="996" spans="1:9" ht="14.25" customHeight="1" x14ac:dyDescent="0.3">
      <c r="A996" s="5"/>
      <c r="B996" s="5"/>
      <c r="C996" s="5"/>
      <c r="D996" s="5"/>
      <c r="E996" s="5"/>
      <c r="F996" s="5"/>
      <c r="G996" s="5"/>
      <c r="H996" s="5"/>
      <c r="I996" s="5"/>
    </row>
    <row r="997" spans="1:9" ht="14.25" customHeight="1" x14ac:dyDescent="0.3">
      <c r="A997" s="5"/>
      <c r="B997" s="5"/>
      <c r="C997" s="5"/>
      <c r="D997" s="5"/>
      <c r="E997" s="5"/>
      <c r="F997" s="5"/>
      <c r="G997" s="5"/>
      <c r="H997" s="5"/>
      <c r="I997" s="5"/>
    </row>
    <row r="998" spans="1:9" ht="14.25" customHeight="1" x14ac:dyDescent="0.3">
      <c r="A998" s="5"/>
      <c r="B998" s="5"/>
      <c r="C998" s="5"/>
      <c r="D998" s="5"/>
      <c r="E998" s="5"/>
      <c r="F998" s="5"/>
      <c r="G998" s="5"/>
      <c r="H998" s="5"/>
      <c r="I998" s="5"/>
    </row>
    <row r="999" spans="1:9" ht="14.25" customHeight="1" x14ac:dyDescent="0.3">
      <c r="A999" s="5"/>
      <c r="B999" s="5"/>
      <c r="C999" s="5"/>
      <c r="D999" s="5"/>
      <c r="E999" s="5"/>
      <c r="F999" s="5"/>
      <c r="G999" s="5"/>
      <c r="H999" s="5"/>
      <c r="I999" s="5"/>
    </row>
    <row r="1000" spans="1:9" ht="14.25" customHeight="1" x14ac:dyDescent="0.3">
      <c r="A1000" s="5"/>
      <c r="B1000" s="5"/>
      <c r="C1000" s="5"/>
      <c r="D1000" s="5"/>
      <c r="E1000" s="5"/>
      <c r="F1000" s="5"/>
      <c r="G1000" s="5"/>
      <c r="H1000" s="5"/>
      <c r="I1000" s="5"/>
    </row>
  </sheetData>
  <sortState ref="C4:C9">
    <sortCondition ref="C3"/>
  </sortState>
  <phoneticPr fontId="23" type="noConversion"/>
  <pageMargins left="0.511811024" right="0.511811024" top="0.78740157499999996" bottom="0.78740157499999996" header="0" footer="0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V1</vt:lpstr>
      <vt:lpstr>PLANILHA REAJUSTADA</vt:lpstr>
      <vt:lpstr>DADOS 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COB</dc:creator>
  <cp:lastModifiedBy>Usuário do Windows</cp:lastModifiedBy>
  <cp:lastPrinted>2020-08-19T19:25:16Z</cp:lastPrinted>
  <dcterms:created xsi:type="dcterms:W3CDTF">2017-03-27T11:45:23Z</dcterms:created>
  <dcterms:modified xsi:type="dcterms:W3CDTF">2020-08-26T15:10:24Z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Hewlett-Packard Company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